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LESHA\Desktop\"/>
    </mc:Choice>
  </mc:AlternateContent>
  <bookViews>
    <workbookView xWindow="60" yWindow="0" windowWidth="9975" windowHeight="11010" tabRatio="511"/>
  </bookViews>
  <sheets>
    <sheet name="Лист" sheetId="5" r:id="rId1"/>
    <sheet name="сорт" sheetId="2" r:id="rId2"/>
    <sheet name="труба" sheetId="3" r:id="rId3"/>
    <sheet name="сварочная продукция" sheetId="4" r:id="rId4"/>
  </sheets>
  <externalReferences>
    <externalReference r:id="rId5"/>
    <externalReference r:id="rId6"/>
  </externalReferences>
  <definedNames>
    <definedName name="коэфф">#REF!</definedName>
  </definedNames>
  <calcPr calcId="162913"/>
</workbook>
</file>

<file path=xl/calcChain.xml><?xml version="1.0" encoding="utf-8"?>
<calcChain xmlns="http://schemas.openxmlformats.org/spreadsheetml/2006/main">
  <c r="L33" i="5" l="1"/>
  <c r="M33" i="5"/>
  <c r="N33" i="5"/>
  <c r="L34" i="5"/>
  <c r="M34" i="5"/>
  <c r="N34" i="5"/>
  <c r="L35" i="5"/>
  <c r="M35" i="5"/>
  <c r="N35" i="5"/>
  <c r="L36" i="5"/>
  <c r="M36" i="5"/>
  <c r="N36" i="5"/>
  <c r="L37" i="5"/>
  <c r="M37" i="5"/>
  <c r="N37" i="5"/>
  <c r="L38" i="5"/>
  <c r="M38" i="5"/>
  <c r="N38" i="5"/>
  <c r="L39" i="5"/>
  <c r="M39" i="5"/>
  <c r="N39" i="5"/>
  <c r="L40" i="5"/>
  <c r="M40" i="5"/>
  <c r="N40" i="5"/>
  <c r="L41" i="5"/>
  <c r="M41" i="5"/>
  <c r="N41" i="5"/>
  <c r="L44" i="5"/>
  <c r="M44" i="5"/>
  <c r="N44" i="5"/>
  <c r="L45" i="5"/>
  <c r="M45" i="5"/>
  <c r="N45" i="5"/>
  <c r="L46" i="5"/>
  <c r="M46" i="5"/>
  <c r="N46" i="5"/>
  <c r="L47" i="5"/>
  <c r="M47" i="5"/>
  <c r="N47" i="5"/>
  <c r="L48" i="5"/>
  <c r="M48" i="5"/>
  <c r="N48" i="5"/>
  <c r="L49" i="5"/>
  <c r="M49" i="5"/>
  <c r="N49" i="5"/>
  <c r="L50" i="5"/>
  <c r="M50" i="5"/>
  <c r="N50" i="5"/>
  <c r="G48" i="5"/>
  <c r="H48" i="5"/>
  <c r="I48" i="5"/>
  <c r="G49" i="5"/>
  <c r="H49" i="5"/>
  <c r="I49" i="5"/>
  <c r="G50" i="5"/>
  <c r="H50" i="5"/>
  <c r="I50" i="5"/>
  <c r="G51" i="5"/>
  <c r="H51" i="5"/>
  <c r="I51" i="5"/>
  <c r="G52" i="5"/>
  <c r="H52" i="5"/>
  <c r="I52" i="5"/>
  <c r="G53" i="5"/>
  <c r="H53" i="5"/>
  <c r="I53" i="5"/>
  <c r="G39" i="5"/>
  <c r="H39" i="5"/>
  <c r="I39" i="5"/>
  <c r="G40" i="5"/>
  <c r="H40" i="5"/>
  <c r="I40" i="5"/>
  <c r="G41" i="5"/>
  <c r="H41" i="5"/>
  <c r="I41" i="5"/>
  <c r="G42" i="5"/>
  <c r="H42" i="5"/>
  <c r="I42" i="5"/>
  <c r="G43" i="5"/>
  <c r="H43" i="5"/>
  <c r="I43" i="5"/>
  <c r="G44" i="5"/>
  <c r="H44" i="5"/>
  <c r="I44" i="5"/>
  <c r="G45" i="5"/>
  <c r="H45" i="5"/>
  <c r="I45" i="5"/>
  <c r="G31" i="5"/>
  <c r="H31" i="5"/>
  <c r="I31" i="5"/>
  <c r="G32" i="5"/>
  <c r="H32" i="5"/>
  <c r="I32" i="5"/>
  <c r="G33" i="5"/>
  <c r="H33" i="5"/>
  <c r="I33" i="5"/>
  <c r="G34" i="5"/>
  <c r="H34" i="5"/>
  <c r="I34" i="5"/>
  <c r="G35" i="5"/>
  <c r="H35" i="5"/>
  <c r="I35" i="5"/>
  <c r="G36" i="5"/>
  <c r="H36" i="5"/>
  <c r="I36" i="5"/>
  <c r="B21" i="5"/>
  <c r="C21" i="5"/>
  <c r="D21" i="5"/>
  <c r="B22" i="5"/>
  <c r="C22" i="5"/>
  <c r="D22" i="5"/>
  <c r="B23" i="5"/>
  <c r="C23" i="5"/>
  <c r="D23" i="5"/>
  <c r="B24" i="5"/>
  <c r="C24" i="5"/>
  <c r="D24" i="5"/>
  <c r="B25" i="5"/>
  <c r="C25" i="5"/>
  <c r="D25" i="5"/>
  <c r="B26" i="5"/>
  <c r="C26" i="5"/>
  <c r="D26" i="5"/>
  <c r="B27" i="5"/>
  <c r="C27" i="5"/>
  <c r="D27" i="5"/>
  <c r="B28" i="5"/>
  <c r="C28" i="5"/>
  <c r="D28" i="5"/>
  <c r="B29" i="5"/>
  <c r="C29" i="5"/>
  <c r="D29" i="5"/>
  <c r="B30" i="5"/>
  <c r="C30" i="5"/>
  <c r="D30" i="5"/>
  <c r="B31" i="5"/>
  <c r="C31" i="5"/>
  <c r="D31" i="5"/>
  <c r="B32" i="5"/>
  <c r="C32" i="5"/>
  <c r="D32" i="5"/>
  <c r="B33" i="5"/>
  <c r="C33" i="5"/>
  <c r="D33" i="5"/>
  <c r="B14" i="5"/>
  <c r="C14" i="5"/>
  <c r="D14" i="5"/>
  <c r="B15" i="5"/>
  <c r="C15" i="5"/>
  <c r="D15" i="5"/>
  <c r="B16" i="5"/>
  <c r="C16" i="5"/>
  <c r="D16" i="5"/>
  <c r="B17" i="5"/>
  <c r="C17" i="5"/>
  <c r="D17" i="5"/>
  <c r="B18" i="5"/>
  <c r="C18" i="5"/>
  <c r="D18" i="5"/>
  <c r="B19" i="5"/>
  <c r="C19" i="5"/>
  <c r="D19" i="5"/>
  <c r="G19" i="5"/>
  <c r="H19" i="5"/>
  <c r="I19" i="5"/>
  <c r="G20" i="5"/>
  <c r="H20" i="5"/>
  <c r="I20" i="5"/>
  <c r="G21" i="5"/>
  <c r="H21" i="5"/>
  <c r="I21" i="5"/>
  <c r="G22" i="5"/>
  <c r="H22" i="5"/>
  <c r="I22" i="5"/>
  <c r="G23" i="5"/>
  <c r="H23" i="5"/>
  <c r="I23" i="5"/>
  <c r="G24" i="5"/>
  <c r="H24" i="5"/>
  <c r="I24" i="5"/>
  <c r="G25" i="5"/>
  <c r="H25" i="5"/>
  <c r="I25" i="5"/>
  <c r="G26" i="5"/>
  <c r="H26" i="5"/>
  <c r="I26" i="5"/>
  <c r="G27" i="5"/>
  <c r="H27" i="5"/>
  <c r="I27" i="5"/>
  <c r="G28" i="5"/>
  <c r="H28" i="5"/>
  <c r="I28" i="5"/>
  <c r="G29" i="5"/>
  <c r="H29" i="5"/>
  <c r="I29" i="5"/>
  <c r="L20" i="5"/>
  <c r="M20" i="5"/>
  <c r="N20" i="5"/>
  <c r="L21" i="5"/>
  <c r="M21" i="5"/>
  <c r="N21" i="5"/>
  <c r="L22" i="5"/>
  <c r="M22" i="5"/>
  <c r="N22" i="5"/>
  <c r="L23" i="5"/>
  <c r="M23" i="5"/>
  <c r="N23" i="5"/>
  <c r="L24" i="5"/>
  <c r="M24" i="5"/>
  <c r="N24" i="5"/>
  <c r="L25" i="5"/>
  <c r="M25" i="5"/>
  <c r="N25" i="5"/>
  <c r="L26" i="5"/>
  <c r="M26" i="5"/>
  <c r="N26" i="5"/>
  <c r="L27" i="5"/>
  <c r="M27" i="5"/>
  <c r="N27" i="5"/>
  <c r="L28" i="5"/>
  <c r="M28" i="5"/>
  <c r="N28" i="5"/>
  <c r="L29" i="5"/>
  <c r="M29" i="5"/>
  <c r="N29" i="5"/>
  <c r="L30" i="5"/>
  <c r="M30" i="5"/>
  <c r="N30" i="5"/>
  <c r="G14" i="5" l="1"/>
  <c r="H14" i="5"/>
  <c r="I14" i="5"/>
  <c r="G15" i="5"/>
  <c r="H15" i="5"/>
  <c r="I15" i="5"/>
  <c r="G16" i="5"/>
  <c r="H16" i="5"/>
  <c r="I16" i="5"/>
  <c r="G17" i="5"/>
  <c r="H17" i="5"/>
  <c r="I17" i="5"/>
  <c r="L73" i="3" l="1"/>
  <c r="M73" i="3"/>
  <c r="L72" i="3"/>
  <c r="M72" i="3"/>
  <c r="L71" i="3"/>
  <c r="M71" i="3"/>
  <c r="L70" i="3"/>
  <c r="M70" i="3"/>
  <c r="L69" i="3"/>
  <c r="M69" i="3"/>
  <c r="L68" i="3"/>
  <c r="M68" i="3"/>
  <c r="L67" i="3"/>
  <c r="M67" i="3"/>
  <c r="L66" i="3"/>
  <c r="M66" i="3"/>
  <c r="N18" i="5"/>
  <c r="M18" i="5"/>
  <c r="N17" i="5"/>
  <c r="M17" i="5"/>
  <c r="N16" i="5"/>
  <c r="M16" i="5"/>
  <c r="N52" i="5"/>
  <c r="M52" i="5"/>
  <c r="N14" i="5"/>
  <c r="M14" i="5"/>
  <c r="D44" i="5"/>
  <c r="C44" i="5"/>
  <c r="D43" i="5"/>
  <c r="C43" i="5"/>
  <c r="D41" i="5"/>
  <c r="C41" i="5"/>
  <c r="D39" i="5"/>
  <c r="C39" i="5"/>
  <c r="D37" i="5"/>
  <c r="C37" i="5"/>
  <c r="D36" i="5"/>
  <c r="C36" i="5"/>
  <c r="D35" i="5"/>
  <c r="C35" i="5"/>
  <c r="J18" i="2"/>
  <c r="K18" i="2"/>
  <c r="D16" i="2"/>
  <c r="E16" i="2"/>
</calcChain>
</file>

<file path=xl/sharedStrings.xml><?xml version="1.0" encoding="utf-8"?>
<sst xmlns="http://schemas.openxmlformats.org/spreadsheetml/2006/main" count="335" uniqueCount="229">
  <si>
    <t>Цена с НДС, руб./кг</t>
  </si>
  <si>
    <t>от 1000 кг</t>
  </si>
  <si>
    <t>до 1000 кг</t>
  </si>
  <si>
    <t>ЛИСТ 08/12X18H10T ГОСТ 5582-75</t>
  </si>
  <si>
    <t>ЛИСТ 08/12X18H10T ГОСТ 7350-77</t>
  </si>
  <si>
    <t xml:space="preserve"> руб./м.п.</t>
  </si>
  <si>
    <t>При единовременной покупке сортового или листового проката объемом от 3.0 тонн</t>
  </si>
  <si>
    <t>ДОПОЛНИТЕЛЬНАЯ СКИДКА !!</t>
  </si>
  <si>
    <t>Диаметр, мм</t>
  </si>
  <si>
    <t>Вес м/п</t>
  </si>
  <si>
    <t>Цена с НДС, руб./кг.</t>
  </si>
  <si>
    <t>до 200кг</t>
  </si>
  <si>
    <t xml:space="preserve"> КРУГ 08/12Х18Н10Т ГОСТ 2590-88, 5949-75</t>
  </si>
  <si>
    <t xml:space="preserve"> КРУГ 304 (08Х18Н10)/304L (08X18H9)</t>
  </si>
  <si>
    <t>Порезка круга</t>
  </si>
  <si>
    <t>Диаметр мм</t>
  </si>
  <si>
    <t>Цена, руб./рез</t>
  </si>
  <si>
    <t>Диаметр 
мм</t>
  </si>
  <si>
    <t>до 11</t>
  </si>
  <si>
    <t>12-20</t>
  </si>
  <si>
    <t>22-40</t>
  </si>
  <si>
    <t>41-60</t>
  </si>
  <si>
    <r>
      <t xml:space="preserve"> - Осуществляем </t>
    </r>
    <r>
      <rPr>
        <b/>
        <i/>
        <u/>
        <sz val="9"/>
        <rFont val="Arial"/>
        <family val="2"/>
        <charset val="204"/>
      </rPr>
      <t>БЕСПЛАТНУЮ</t>
    </r>
    <r>
      <rPr>
        <b/>
        <sz val="9"/>
        <rFont val="Arial"/>
        <family val="2"/>
        <charset val="204"/>
      </rPr>
      <t xml:space="preserve"> погрузку </t>
    </r>
  </si>
  <si>
    <t>61-80</t>
  </si>
  <si>
    <t>как в ОТКРЫТЫЙ так и в ЗАКРЫТЫЙ кузов</t>
  </si>
  <si>
    <t>81-99</t>
  </si>
  <si>
    <t>100-120</t>
  </si>
  <si>
    <t>121-140</t>
  </si>
  <si>
    <t>141-150</t>
  </si>
  <si>
    <t>- Отсрочка платежа для постоянных клиентов</t>
  </si>
  <si>
    <t>ТРУБЫ БЕСШОВНЫЕ</t>
  </si>
  <si>
    <t>ТРУБЫ СВАРНЫЕ</t>
  </si>
  <si>
    <t>Номенклатура</t>
  </si>
  <si>
    <t>вес м/п</t>
  </si>
  <si>
    <t>от 200 кг</t>
  </si>
  <si>
    <t>до 200 кг</t>
  </si>
  <si>
    <t>08/12Х18Н10Т,  ГОСТ 9941-81</t>
  </si>
  <si>
    <t>Трубы круглые 304 (08Х18Н10)/304L (03Х18Н11)</t>
  </si>
  <si>
    <t>14х1,0 GRIT 320</t>
  </si>
  <si>
    <t>20х2,0 GRIT 320 РЕ</t>
  </si>
  <si>
    <t>21,34х1,65 GRIT 320 РЕ</t>
  </si>
  <si>
    <t>21,3х2,6</t>
  </si>
  <si>
    <t>25х1,5 GRIT 180 РЕ</t>
  </si>
  <si>
    <t>26,9х1,2</t>
  </si>
  <si>
    <t>28х1,2</t>
  </si>
  <si>
    <t>25х2,5</t>
  </si>
  <si>
    <t>30х1,5 GRIT 600 РЕ</t>
  </si>
  <si>
    <t>32х1,5</t>
  </si>
  <si>
    <t>40х1,5 GRIT 600 РЕ</t>
  </si>
  <si>
    <t>32х2,5</t>
  </si>
  <si>
    <t>68х1,5</t>
  </si>
  <si>
    <t>Трубы круглые 08/12Х18Н10Т</t>
  </si>
  <si>
    <t>57х3,5</t>
  </si>
  <si>
    <t>08/12Х18Н10Т,  ГОСТ 9940-81</t>
  </si>
  <si>
    <t>76х4,5</t>
  </si>
  <si>
    <t>168x10</t>
  </si>
  <si>
    <t>Порезка трубы</t>
  </si>
  <si>
    <t>Диаметр</t>
  </si>
  <si>
    <t>Цена            руб./рез</t>
  </si>
  <si>
    <t>Цена руб./рез</t>
  </si>
  <si>
    <t>4-14</t>
  </si>
  <si>
    <t>85-89</t>
  </si>
  <si>
    <t>16-25</t>
  </si>
  <si>
    <t>102-108</t>
  </si>
  <si>
    <t>27-45</t>
  </si>
  <si>
    <t>114-133</t>
  </si>
  <si>
    <t>48-57</t>
  </si>
  <si>
    <t>159-200</t>
  </si>
  <si>
    <t>60-80</t>
  </si>
  <si>
    <t>219-325</t>
  </si>
  <si>
    <t>При покупке трубы от 300 кг цена договорная</t>
  </si>
  <si>
    <t>Марка</t>
  </si>
  <si>
    <t>Свариваемый материал</t>
  </si>
  <si>
    <t>Упаковка, кг</t>
  </si>
  <si>
    <t xml:space="preserve">более 500 кг   </t>
  </si>
  <si>
    <t>до 500 кг</t>
  </si>
  <si>
    <t>308L/MVR AC/DC</t>
  </si>
  <si>
    <r>
      <t xml:space="preserve">AISI 304/304L </t>
    </r>
    <r>
      <rPr>
        <sz val="8"/>
        <rFont val="Arial"/>
        <family val="2"/>
        <charset val="204"/>
      </rPr>
      <t>08Х18Н9 08Х18Н10 03Х18Н11</t>
    </r>
  </si>
  <si>
    <t>310 AC/DC</t>
  </si>
  <si>
    <r>
      <t xml:space="preserve">AISI 310S </t>
    </r>
    <r>
      <rPr>
        <sz val="8"/>
        <rFont val="Arial"/>
        <family val="2"/>
        <charset val="204"/>
      </rPr>
      <t>10Х23Н18 20Х23Н18 10Х25Н20</t>
    </r>
  </si>
  <si>
    <t>318/SKNb AC/DC</t>
  </si>
  <si>
    <r>
      <t xml:space="preserve">AISI 316Ti                      </t>
    </r>
    <r>
      <rPr>
        <sz val="8"/>
        <rFont val="Arial"/>
        <family val="2"/>
        <charset val="204"/>
      </rPr>
      <t>08Х17Н13М2Т</t>
    </r>
  </si>
  <si>
    <t>316L/SKR AC/DC</t>
  </si>
  <si>
    <r>
      <t xml:space="preserve">AISI  316/316L </t>
    </r>
    <r>
      <rPr>
        <sz val="8"/>
        <rFont val="Arial"/>
        <family val="2"/>
        <charset val="204"/>
      </rPr>
      <t>03Х17Н14М3 03Х17Н12М2</t>
    </r>
  </si>
  <si>
    <t>347 MVN AC/DC</t>
  </si>
  <si>
    <r>
      <t xml:space="preserve">AISI 321 </t>
    </r>
    <r>
      <rPr>
        <sz val="8"/>
        <rFont val="Arial"/>
        <family val="2"/>
        <charset val="204"/>
      </rPr>
      <t>08Х18Н10Т 12Х18Н10Т</t>
    </r>
  </si>
  <si>
    <t>904 AC/DC</t>
  </si>
  <si>
    <r>
      <t xml:space="preserve">AISI 904 L                            </t>
    </r>
    <r>
      <rPr>
        <sz val="8"/>
        <rFont val="Arial"/>
        <family val="2"/>
        <charset val="204"/>
      </rPr>
      <t>06ХН28МДТ</t>
    </r>
  </si>
  <si>
    <t>Свариваем. материал</t>
  </si>
  <si>
    <t>347-Si/MVNb-Si MIG</t>
  </si>
  <si>
    <r>
      <t xml:space="preserve">AISI 321      </t>
    </r>
    <r>
      <rPr>
        <sz val="8"/>
        <rFont val="Arial"/>
        <family val="2"/>
        <charset val="204"/>
      </rPr>
      <t xml:space="preserve">                     08Х18Н10T                      12Х18Н10Т</t>
    </r>
  </si>
  <si>
    <t>347-Si/MVNb-Si TIG</t>
  </si>
  <si>
    <t>308L-Si/MVNb-Si MIG</t>
  </si>
  <si>
    <r>
      <t xml:space="preserve">AISI 304                                     </t>
    </r>
    <r>
      <rPr>
        <sz val="8"/>
        <rFont val="Arial"/>
        <family val="2"/>
        <charset val="204"/>
      </rPr>
      <t xml:space="preserve">08Х18Н9                             08Х18Н10                               12Х18Н10  </t>
    </r>
    <r>
      <rPr>
        <b/>
        <sz val="8"/>
        <rFont val="Arial"/>
        <family val="2"/>
        <charset val="204"/>
      </rPr>
      <t xml:space="preserve">     </t>
    </r>
  </si>
  <si>
    <t>308L-Si/MVNb-Si TIG</t>
  </si>
  <si>
    <t>316L-Si/SKR-Si MIG</t>
  </si>
  <si>
    <r>
      <t xml:space="preserve">AISI 316/316L                                </t>
    </r>
    <r>
      <rPr>
        <sz val="8"/>
        <rFont val="Arial"/>
        <family val="2"/>
        <charset val="204"/>
      </rPr>
      <t xml:space="preserve">03Х17Н14М3                    03Х17Н12М2  </t>
    </r>
    <r>
      <rPr>
        <b/>
        <sz val="8"/>
        <rFont val="Arial"/>
        <family val="2"/>
        <charset val="204"/>
      </rPr>
      <t xml:space="preserve">            </t>
    </r>
  </si>
  <si>
    <t>316L-Si/SKR-Si TIG</t>
  </si>
  <si>
    <t>318L-Si/SKR-Si MIG</t>
  </si>
  <si>
    <r>
      <t xml:space="preserve">AISI 316 Ti                       </t>
    </r>
    <r>
      <rPr>
        <sz val="8"/>
        <rFont val="Arial"/>
        <family val="2"/>
        <charset val="204"/>
      </rPr>
      <t xml:space="preserve">   08Х17Н13М2Т</t>
    </r>
  </si>
  <si>
    <t>318L-Si/SKR-Si TIG</t>
  </si>
  <si>
    <t>Прайс-лист на СОРТОВОЙ НЕРЖАВЕЮЩИЙ ПРОКАТ</t>
  </si>
  <si>
    <t>Прайс-лист на СВАРОЧНУЮ ПРОВОЛОКУ</t>
  </si>
  <si>
    <t>Прайс-лист на ЭЛЕКТРОДЫ</t>
  </si>
  <si>
    <t>до 100кг</t>
  </si>
  <si>
    <t>от 1,0т</t>
  </si>
  <si>
    <t>до 1,0т</t>
  </si>
  <si>
    <t>15х1,5</t>
  </si>
  <si>
    <t>16х1,5</t>
  </si>
  <si>
    <t>76,1x2,9</t>
  </si>
  <si>
    <t>generalsteel.ru</t>
  </si>
  <si>
    <t>ПРАЙС НА ЛИСТОВОЙ НЕРЖАВЕЮЩИЙ МЕТАЛЛОПРОКАТ</t>
  </si>
  <si>
    <t>Толщина мм</t>
  </si>
  <si>
    <t>ЛИСТ AISI 304 (08X18H10) 4N+PE Шлифовка в пленке</t>
  </si>
  <si>
    <t>ЛИСТ AISI 304 (08X18H10) AN6, DECO</t>
  </si>
  <si>
    <t>ЛИСТ AISI 304 (08X18H10) BA+PE Зеркальные в пленке</t>
  </si>
  <si>
    <t>ЛИСТ AISI 430 (12X17) BA+PE Зеркальные в пленке</t>
  </si>
  <si>
    <t>ЛИСТ AISI 904L (06ХН28МДТ) 2Е</t>
  </si>
  <si>
    <t>ПОД ЗАКАЗ</t>
  </si>
  <si>
    <t>РУЛОН AISI 304 (08X18H10)</t>
  </si>
  <si>
    <t>РУЛОН AISI 430 (12X17)</t>
  </si>
  <si>
    <t>РУЛОН AISI 321 (08Х18Н10Т)</t>
  </si>
  <si>
    <t>Услуга резки</t>
  </si>
  <si>
    <t>При единовременной покупке  листового проката объемом от 3.0 тонн</t>
  </si>
  <si>
    <t>звоните</t>
  </si>
  <si>
    <t>КРУГ AISI 439 (08х17т)</t>
  </si>
  <si>
    <t xml:space="preserve"> КРУГ AISI 321 (08Х18Н10Т)</t>
  </si>
  <si>
    <t xml:space="preserve"> КРУГ 12Х13</t>
  </si>
  <si>
    <t>ЛИСТ AISI 202 (08X18Н5) 2В</t>
  </si>
  <si>
    <t>ЛИСТ  AISI 201 (08X16Г10НД) 2В</t>
  </si>
  <si>
    <t>ЛИСТ  AISI 310S (10X23Н18) 1D</t>
  </si>
  <si>
    <t>ЛИСТ AISI 316L (03Х17Н14М2) 2В</t>
  </si>
  <si>
    <t>ЛИСТ AISI 304 (08X18H10) 2В Матовые</t>
  </si>
  <si>
    <t>ЛИСТ AISI 409L (08X13) 2В Матовые</t>
  </si>
  <si>
    <t>ЛИСТ AISI 420 (30X13) 2В Матовые</t>
  </si>
  <si>
    <t>ЛИСТ AISI 430 (12X17) 2В Матовые</t>
  </si>
  <si>
    <t>ЛИСТ  AISI 439 (08Х17Т) 2В Матовые</t>
  </si>
  <si>
    <t xml:space="preserve">Трубы профильные 201 (01Х16Н2) </t>
  </si>
  <si>
    <t xml:space="preserve">AISI 201 </t>
  </si>
  <si>
    <t>320 GRIT</t>
  </si>
  <si>
    <t>Трубы профильные 304 (08Х18Н10)</t>
  </si>
  <si>
    <t>10х30х1,5</t>
  </si>
  <si>
    <t>AISI 304</t>
  </si>
  <si>
    <t>2B</t>
  </si>
  <si>
    <t>180 GRIT</t>
  </si>
  <si>
    <t>60x60x1,5</t>
  </si>
  <si>
    <t xml:space="preserve">Трубы профильные 409 (08Х12) // 439 (08Х17Т) </t>
  </si>
  <si>
    <t>AISI 439</t>
  </si>
  <si>
    <t>AISI 430</t>
  </si>
  <si>
    <t>20x20x1,2</t>
  </si>
  <si>
    <t>20x20x1,5</t>
  </si>
  <si>
    <t>30х30х1,2</t>
  </si>
  <si>
    <t>AISI 409</t>
  </si>
  <si>
    <t>40х40х1,2</t>
  </si>
  <si>
    <t xml:space="preserve">AISI 430 </t>
  </si>
  <si>
    <t>ЛИСТ AISI 430 (12X17) 4N+PE Шлифовка в пленке</t>
  </si>
  <si>
    <t>Трубы профильные 430 (12Х17)</t>
  </si>
  <si>
    <t>25x25x1.5</t>
  </si>
  <si>
    <t>35x35x1,5</t>
  </si>
  <si>
    <t>Размер мм</t>
  </si>
  <si>
    <t xml:space="preserve"> Цена с НДС, руб.м</t>
  </si>
  <si>
    <t>от 500</t>
  </si>
  <si>
    <t>от 100-500</t>
  </si>
  <si>
    <t>до 100м</t>
  </si>
  <si>
    <t>25х25х1,5</t>
  </si>
  <si>
    <t>600 GRIT</t>
  </si>
  <si>
    <t>30х30х1,5</t>
  </si>
  <si>
    <t>40х40х1,5</t>
  </si>
  <si>
    <t>Поверхн.</t>
  </si>
  <si>
    <t>0,5-6,0</t>
  </si>
  <si>
    <t>8,0-12,0</t>
  </si>
  <si>
    <t>12,0-18,0</t>
  </si>
  <si>
    <t>20,0-28,0</t>
  </si>
  <si>
    <t>30,0-40,0</t>
  </si>
  <si>
    <t>18х2</t>
  </si>
  <si>
    <t>20х4</t>
  </si>
  <si>
    <t>21х4</t>
  </si>
  <si>
    <t>22х4</t>
  </si>
  <si>
    <t>25х2</t>
  </si>
  <si>
    <t>25х3</t>
  </si>
  <si>
    <t>25х4</t>
  </si>
  <si>
    <t>28х3</t>
  </si>
  <si>
    <t>32х2</t>
  </si>
  <si>
    <t>32х4</t>
  </si>
  <si>
    <t>38х2</t>
  </si>
  <si>
    <t>38х4</t>
  </si>
  <si>
    <t>42х3</t>
  </si>
  <si>
    <t>45х3</t>
  </si>
  <si>
    <t>45х5</t>
  </si>
  <si>
    <t>48х4</t>
  </si>
  <si>
    <t>57х3</t>
  </si>
  <si>
    <t>76х3</t>
  </si>
  <si>
    <t>83х3</t>
  </si>
  <si>
    <t>85х3</t>
  </si>
  <si>
    <t>57х4</t>
  </si>
  <si>
    <t>60х5</t>
  </si>
  <si>
    <t>76х5</t>
  </si>
  <si>
    <t>89х4</t>
  </si>
  <si>
    <t>89х5</t>
  </si>
  <si>
    <t>108x3</t>
  </si>
  <si>
    <t>133х6</t>
  </si>
  <si>
    <t>152х8</t>
  </si>
  <si>
    <t>159х6</t>
  </si>
  <si>
    <t>22х2 GRIT 320 РЕ</t>
  </si>
  <si>
    <t>25,4х2 GRIT 320 РЕ</t>
  </si>
  <si>
    <t>25,4х2 GRIT 600 РЕ</t>
  </si>
  <si>
    <t>40х2 GRIT 600 РЕ</t>
  </si>
  <si>
    <t>76,1х2</t>
  </si>
  <si>
    <t>76,1х3</t>
  </si>
  <si>
    <t>20х20х1</t>
  </si>
  <si>
    <t>25х25х1</t>
  </si>
  <si>
    <t>30х30х1</t>
  </si>
  <si>
    <t>40х40х1</t>
  </si>
  <si>
    <t>15x15x1</t>
  </si>
  <si>
    <t>15x30x1</t>
  </si>
  <si>
    <t>20х40х1</t>
  </si>
  <si>
    <t>40х40х2</t>
  </si>
  <si>
    <t>40x60х2</t>
  </si>
  <si>
    <t>20x20x1</t>
  </si>
  <si>
    <t>20x40x1</t>
  </si>
  <si>
    <t>25x25x1</t>
  </si>
  <si>
    <t>30x30x1</t>
  </si>
  <si>
    <t>40x40x1</t>
  </si>
  <si>
    <t>30х30х2</t>
  </si>
  <si>
    <t>30x60x2</t>
  </si>
  <si>
    <t>ЛИСТ AISI 304 (08X18H10) 1D г\к</t>
  </si>
  <si>
    <t>ЛИСТ AISI 321 (08Х18Н10Т) 2В Матовые</t>
  </si>
  <si>
    <t>ЛИСТ  AISI 321 (08Х18Н10Т) 1D г/к</t>
  </si>
  <si>
    <t>23 августа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</si>
</sst>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64" formatCode="0.0"/>
    <numFmt numFmtId="165" formatCode="0.000"/>
    <numFmt numFmtId="166" formatCode="#,##0.00_р_."/>
    <numFmt numFmtId="167" formatCode="#,##0.000"/>
    <numFmt numFmtId="168" formatCode="#,##0.00&quot;р.&quot;"/>
    <numFmt numFmtId="169" formatCode="#,##0.0&quot;р.&quot;"/>
    <numFmt numFmtId="170" formatCode="[$$-409]#,##0.000"/>
    <numFmt numFmtId="171" formatCode="#,##0.0"/>
    <numFmt numFmtId="172" formatCode="#,##0_р_."/>
  </numFmts>
  <fonts count="47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u/>
      <sz val="11"/>
      <name val="Georgia"/>
      <family val="1"/>
      <charset val="204"/>
    </font>
    <font>
      <sz val="10"/>
      <name val="Book Antiqua"/>
      <family val="1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1"/>
      <name val="Arial"/>
      <family val="2"/>
      <charset val="204"/>
    </font>
    <font>
      <b/>
      <sz val="9"/>
      <name val="Arial"/>
      <family val="2"/>
      <charset val="204"/>
    </font>
    <font>
      <b/>
      <sz val="12"/>
      <name val="Arial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b/>
      <sz val="8"/>
      <name val="Arial Cyr"/>
      <charset val="204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sz val="8"/>
      <name val="Arial Cyr"/>
      <charset val="204"/>
    </font>
    <font>
      <b/>
      <sz val="10"/>
      <color indexed="10"/>
      <name val="Arial"/>
      <family val="2"/>
      <charset val="204"/>
    </font>
    <font>
      <sz val="10"/>
      <color indexed="10"/>
      <name val="Arial"/>
      <family val="2"/>
      <charset val="204"/>
    </font>
    <font>
      <b/>
      <sz val="9"/>
      <name val="Arial Cyr"/>
      <charset val="204"/>
    </font>
    <font>
      <b/>
      <i/>
      <u/>
      <sz val="9"/>
      <name val="Arial"/>
      <family val="2"/>
      <charset val="204"/>
    </font>
    <font>
      <b/>
      <sz val="10"/>
      <name val="Arial"/>
      <family val="2"/>
      <charset val="204"/>
    </font>
    <font>
      <u/>
      <sz val="10"/>
      <color indexed="12"/>
      <name val="Arial"/>
      <family val="2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rebuchet MS"/>
      <family val="2"/>
      <charset val="204"/>
    </font>
    <font>
      <sz val="8"/>
      <name val="Arial"/>
      <family val="2"/>
    </font>
    <font>
      <sz val="12"/>
      <name val="Arial"/>
      <family val="2"/>
      <charset val="204"/>
    </font>
    <font>
      <b/>
      <i/>
      <sz val="12"/>
      <name val="Arial Cyr"/>
      <charset val="204"/>
    </font>
    <font>
      <b/>
      <i/>
      <sz val="11"/>
      <name val="Arial Cyr"/>
      <charset val="204"/>
    </font>
    <font>
      <b/>
      <i/>
      <sz val="12"/>
      <name val="Book Antiqua"/>
      <family val="1"/>
      <charset val="204"/>
    </font>
    <font>
      <b/>
      <u/>
      <sz val="9"/>
      <name val="Arial"/>
      <family val="2"/>
      <charset val="204"/>
    </font>
    <font>
      <u/>
      <sz val="10"/>
      <name val="Arial"/>
      <family val="2"/>
      <charset val="204"/>
    </font>
    <font>
      <b/>
      <u/>
      <sz val="18"/>
      <name val="Arial"/>
      <family val="2"/>
      <charset val="204"/>
    </font>
    <font>
      <b/>
      <i/>
      <sz val="11"/>
      <name val="Book Antiqua"/>
      <family val="1"/>
      <charset val="204"/>
    </font>
    <font>
      <sz val="10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6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6">
    <xf numFmtId="0" fontId="0" fillId="0" borderId="0"/>
    <xf numFmtId="0" fontId="27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30" fillId="0" borderId="0"/>
    <xf numFmtId="0" fontId="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4" fillId="0" borderId="0"/>
    <xf numFmtId="0" fontId="4" fillId="0" borderId="0"/>
    <xf numFmtId="0" fontId="8" fillId="0" borderId="0"/>
    <xf numFmtId="0" fontId="8" fillId="0" borderId="0"/>
    <xf numFmtId="0" fontId="3" fillId="0" borderId="0"/>
    <xf numFmtId="0" fontId="2" fillId="0" borderId="0"/>
    <xf numFmtId="0" fontId="1" fillId="0" borderId="0"/>
  </cellStyleXfs>
  <cellXfs count="522">
    <xf numFmtId="0" fontId="0" fillId="0" borderId="0" xfId="0"/>
    <xf numFmtId="0" fontId="0" fillId="0" borderId="0" xfId="0" applyAlignment="1">
      <alignment horizontal="center"/>
    </xf>
    <xf numFmtId="0" fontId="5" fillId="0" borderId="0" xfId="0" applyFont="1" applyFill="1"/>
    <xf numFmtId="0" fontId="6" fillId="0" borderId="0" xfId="0" applyFont="1" applyFill="1"/>
    <xf numFmtId="0" fontId="7" fillId="0" borderId="0" xfId="0" applyFont="1" applyFill="1"/>
    <xf numFmtId="0" fontId="8" fillId="0" borderId="0" xfId="0" applyFont="1" applyFill="1"/>
    <xf numFmtId="4" fontId="12" fillId="0" borderId="1" xfId="11" applyNumberFormat="1" applyFont="1" applyFill="1" applyBorder="1" applyAlignment="1">
      <alignment horizontal="center" vertical="center" wrapText="1"/>
    </xf>
    <xf numFmtId="4" fontId="12" fillId="0" borderId="3" xfId="11" applyNumberFormat="1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/>
    </xf>
    <xf numFmtId="0" fontId="17" fillId="0" borderId="0" xfId="0" applyFont="1"/>
    <xf numFmtId="0" fontId="0" fillId="0" borderId="0" xfId="0" applyAlignment="1"/>
    <xf numFmtId="0" fontId="4" fillId="0" borderId="0" xfId="6" applyFill="1"/>
    <xf numFmtId="0" fontId="9" fillId="0" borderId="4" xfId="6" applyFont="1" applyFill="1" applyBorder="1" applyAlignment="1">
      <alignment horizontal="center" vertical="center" wrapText="1"/>
    </xf>
    <xf numFmtId="0" fontId="9" fillId="0" borderId="5" xfId="6" applyFont="1" applyFill="1" applyBorder="1" applyAlignment="1">
      <alignment horizontal="center" vertical="center" wrapText="1"/>
    </xf>
    <xf numFmtId="0" fontId="18" fillId="0" borderId="5" xfId="0" applyFont="1" applyBorder="1" applyAlignment="1">
      <alignment horizontal="center"/>
    </xf>
    <xf numFmtId="0" fontId="4" fillId="0" borderId="0" xfId="6" applyFill="1" applyAlignment="1">
      <alignment horizontal="center"/>
    </xf>
    <xf numFmtId="165" fontId="11" fillId="0" borderId="6" xfId="6" applyNumberFormat="1" applyFont="1" applyFill="1" applyBorder="1" applyAlignment="1">
      <alignment horizontal="center" vertical="center" wrapText="1"/>
    </xf>
    <xf numFmtId="166" fontId="21" fillId="0" borderId="7" xfId="0" applyNumberFormat="1" applyFont="1" applyBorder="1" applyAlignment="1">
      <alignment horizontal="center"/>
    </xf>
    <xf numFmtId="166" fontId="21" fillId="0" borderId="6" xfId="0" applyNumberFormat="1" applyFont="1" applyBorder="1" applyAlignment="1">
      <alignment horizontal="center"/>
    </xf>
    <xf numFmtId="0" fontId="22" fillId="0" borderId="0" xfId="6" applyFont="1" applyFill="1" applyBorder="1" applyAlignment="1">
      <alignment horizontal="center" vertical="center"/>
    </xf>
    <xf numFmtId="0" fontId="23" fillId="0" borderId="0" xfId="6" applyFont="1" applyFill="1" applyBorder="1" applyAlignment="1">
      <alignment horizontal="center" vertical="center" wrapText="1"/>
    </xf>
    <xf numFmtId="1" fontId="12" fillId="0" borderId="7" xfId="6" applyNumberFormat="1" applyFont="1" applyFill="1" applyBorder="1" applyAlignment="1">
      <alignment horizontal="center" vertical="center" wrapText="1"/>
    </xf>
    <xf numFmtId="1" fontId="12" fillId="0" borderId="8" xfId="6" applyNumberFormat="1" applyFont="1" applyFill="1" applyBorder="1" applyAlignment="1">
      <alignment horizontal="center" vertical="center" wrapText="1"/>
    </xf>
    <xf numFmtId="165" fontId="11" fillId="0" borderId="8" xfId="6" applyNumberFormat="1" applyFont="1" applyFill="1" applyBorder="1" applyAlignment="1">
      <alignment horizontal="center" vertical="center" wrapText="1"/>
    </xf>
    <xf numFmtId="0" fontId="20" fillId="0" borderId="0" xfId="6" applyFont="1" applyFill="1" applyBorder="1" applyAlignment="1">
      <alignment vertical="center" wrapText="1"/>
    </xf>
    <xf numFmtId="0" fontId="0" fillId="0" borderId="0" xfId="0" applyBorder="1" applyAlignment="1"/>
    <xf numFmtId="1" fontId="9" fillId="0" borderId="0" xfId="6" applyNumberFormat="1" applyFont="1" applyFill="1" applyBorder="1" applyAlignment="1">
      <alignment horizontal="center" vertical="center" wrapText="1"/>
    </xf>
    <xf numFmtId="0" fontId="4" fillId="0" borderId="0" xfId="6" applyBorder="1" applyAlignment="1"/>
    <xf numFmtId="4" fontId="12" fillId="0" borderId="9" xfId="11" applyNumberFormat="1" applyFont="1" applyFill="1" applyBorder="1" applyAlignment="1">
      <alignment horizontal="center" vertical="center"/>
    </xf>
    <xf numFmtId="4" fontId="12" fillId="0" borderId="11" xfId="11" applyNumberFormat="1" applyFont="1" applyFill="1" applyBorder="1" applyAlignment="1">
      <alignment horizontal="center" vertical="center" wrapText="1"/>
    </xf>
    <xf numFmtId="4" fontId="11" fillId="0" borderId="0" xfId="11" applyNumberFormat="1" applyFont="1" applyFill="1" applyBorder="1" applyAlignment="1">
      <alignment horizontal="center" vertical="center" wrapText="1"/>
    </xf>
    <xf numFmtId="49" fontId="4" fillId="0" borderId="0" xfId="6" applyNumberFormat="1" applyFill="1" applyAlignment="1">
      <alignment horizontal="center"/>
    </xf>
    <xf numFmtId="4" fontId="12" fillId="0" borderId="1" xfId="11" applyNumberFormat="1" applyFont="1" applyFill="1" applyBorder="1" applyAlignment="1">
      <alignment horizontal="center" vertical="center"/>
    </xf>
    <xf numFmtId="0" fontId="14" fillId="0" borderId="0" xfId="6" applyFont="1" applyFill="1" applyAlignment="1">
      <alignment horizontal="left" vertical="center"/>
    </xf>
    <xf numFmtId="0" fontId="14" fillId="0" borderId="0" xfId="6" applyFont="1" applyFill="1" applyAlignment="1">
      <alignment horizontal="center" vertical="center"/>
    </xf>
    <xf numFmtId="0" fontId="14" fillId="0" borderId="0" xfId="6" applyFont="1" applyFill="1" applyAlignment="1">
      <alignment horizontal="left"/>
    </xf>
    <xf numFmtId="49" fontId="14" fillId="0" borderId="0" xfId="6" applyNumberFormat="1" applyFont="1" applyFill="1" applyAlignment="1">
      <alignment horizontal="left" vertical="center"/>
    </xf>
    <xf numFmtId="0" fontId="4" fillId="0" borderId="0" xfId="6" applyFill="1" applyBorder="1" applyAlignment="1">
      <alignment horizontal="center"/>
    </xf>
    <xf numFmtId="49" fontId="14" fillId="0" borderId="0" xfId="6" applyNumberFormat="1" applyFont="1" applyFill="1" applyBorder="1" applyAlignment="1">
      <alignment horizontal="left"/>
    </xf>
    <xf numFmtId="49" fontId="14" fillId="0" borderId="0" xfId="6" applyNumberFormat="1" applyFont="1" applyFill="1" applyAlignment="1">
      <alignment horizontal="left"/>
    </xf>
    <xf numFmtId="0" fontId="25" fillId="0" borderId="0" xfId="6" applyFont="1" applyFill="1" applyAlignment="1">
      <alignment horizontal="left" vertical="center"/>
    </xf>
    <xf numFmtId="0" fontId="8" fillId="0" borderId="0" xfId="0" applyFont="1"/>
    <xf numFmtId="0" fontId="26" fillId="0" borderId="0" xfId="7" applyFont="1" applyFill="1"/>
    <xf numFmtId="0" fontId="27" fillId="0" borderId="0" xfId="1" applyFill="1" applyAlignment="1" applyProtection="1"/>
    <xf numFmtId="0" fontId="28" fillId="0" borderId="0" xfId="11" applyFont="1" applyFill="1" applyBorder="1" applyAlignment="1">
      <alignment horizontal="center" vertical="center"/>
    </xf>
    <xf numFmtId="0" fontId="29" fillId="0" borderId="0" xfId="7" applyFont="1" applyFill="1"/>
    <xf numFmtId="0" fontId="28" fillId="0" borderId="6" xfId="7" applyFont="1" applyFill="1" applyBorder="1" applyAlignment="1">
      <alignment vertical="center" wrapText="1"/>
    </xf>
    <xf numFmtId="0" fontId="28" fillId="0" borderId="7" xfId="11" applyFont="1" applyFill="1" applyBorder="1" applyAlignment="1">
      <alignment vertical="center" wrapText="1"/>
    </xf>
    <xf numFmtId="165" fontId="29" fillId="0" borderId="13" xfId="5" applyNumberFormat="1" applyFont="1" applyFill="1" applyBorder="1" applyAlignment="1">
      <alignment horizontal="center" vertical="center" wrapText="1"/>
    </xf>
    <xf numFmtId="2" fontId="29" fillId="0" borderId="9" xfId="5" applyNumberFormat="1" applyFont="1" applyFill="1" applyBorder="1" applyAlignment="1">
      <alignment horizontal="center" vertical="center"/>
    </xf>
    <xf numFmtId="0" fontId="28" fillId="0" borderId="7" xfId="11" applyFont="1" applyFill="1" applyBorder="1" applyAlignment="1">
      <alignment horizontal="center" vertical="center" wrapText="1"/>
    </xf>
    <xf numFmtId="165" fontId="29" fillId="0" borderId="7" xfId="11" applyNumberFormat="1" applyFont="1" applyFill="1" applyBorder="1" applyAlignment="1">
      <alignment horizontal="center" vertical="center" wrapText="1"/>
    </xf>
    <xf numFmtId="0" fontId="28" fillId="0" borderId="6" xfId="11" applyFont="1" applyFill="1" applyBorder="1" applyAlignment="1">
      <alignment vertical="center" wrapText="1"/>
    </xf>
    <xf numFmtId="165" fontId="29" fillId="0" borderId="7" xfId="5" applyNumberFormat="1" applyFont="1" applyFill="1" applyBorder="1" applyAlignment="1">
      <alignment horizontal="center" vertical="center" wrapText="1"/>
    </xf>
    <xf numFmtId="165" fontId="29" fillId="0" borderId="7" xfId="3" applyNumberFormat="1" applyFont="1" applyFill="1" applyBorder="1" applyAlignment="1">
      <alignment horizontal="center" vertical="center" wrapText="1"/>
    </xf>
    <xf numFmtId="0" fontId="28" fillId="0" borderId="6" xfId="11" applyFont="1" applyFill="1" applyBorder="1" applyAlignment="1">
      <alignment horizontal="center" vertical="center" wrapText="1"/>
    </xf>
    <xf numFmtId="167" fontId="29" fillId="0" borderId="7" xfId="3" applyNumberFormat="1" applyFont="1" applyFill="1" applyBorder="1" applyAlignment="1">
      <alignment horizontal="center" vertical="center" wrapText="1"/>
    </xf>
    <xf numFmtId="0" fontId="28" fillId="0" borderId="0" xfId="7" applyFont="1" applyFill="1" applyBorder="1" applyAlignment="1">
      <alignment vertical="center" wrapText="1"/>
    </xf>
    <xf numFmtId="0" fontId="29" fillId="0" borderId="0" xfId="7" applyFont="1" applyFill="1" applyBorder="1" applyAlignment="1">
      <alignment wrapText="1"/>
    </xf>
    <xf numFmtId="0" fontId="26" fillId="0" borderId="6" xfId="11" applyFont="1" applyFill="1" applyBorder="1" applyAlignment="1">
      <alignment horizontal="center" vertical="center" wrapText="1"/>
    </xf>
    <xf numFmtId="0" fontId="26" fillId="0" borderId="16" xfId="11" applyFont="1" applyFill="1" applyBorder="1" applyAlignment="1">
      <alignment horizontal="center" vertical="center" wrapText="1"/>
    </xf>
    <xf numFmtId="0" fontId="18" fillId="0" borderId="18" xfId="11" applyFont="1" applyFill="1" applyBorder="1" applyAlignment="1">
      <alignment horizontal="center" vertical="center" wrapText="1"/>
    </xf>
    <xf numFmtId="0" fontId="12" fillId="0" borderId="5" xfId="11" applyFont="1" applyFill="1" applyBorder="1" applyAlignment="1">
      <alignment horizontal="center" vertical="center" wrapText="1"/>
    </xf>
    <xf numFmtId="2" fontId="11" fillId="0" borderId="7" xfId="12" applyNumberFormat="1" applyFont="1" applyFill="1" applyBorder="1" applyAlignment="1">
      <alignment horizontal="center"/>
    </xf>
    <xf numFmtId="0" fontId="12" fillId="0" borderId="19" xfId="11" applyFont="1" applyFill="1" applyBorder="1" applyAlignment="1">
      <alignment horizontal="center" vertical="center" wrapText="1"/>
    </xf>
    <xf numFmtId="2" fontId="11" fillId="0" borderId="18" xfId="12" applyNumberFormat="1" applyFont="1" applyFill="1" applyBorder="1" applyAlignment="1">
      <alignment horizontal="center"/>
    </xf>
    <xf numFmtId="2" fontId="11" fillId="0" borderId="6" xfId="12" applyNumberFormat="1" applyFont="1" applyFill="1" applyBorder="1" applyAlignment="1">
      <alignment horizontal="center"/>
    </xf>
    <xf numFmtId="2" fontId="11" fillId="0" borderId="8" xfId="12" applyNumberFormat="1" applyFont="1" applyFill="1" applyBorder="1" applyAlignment="1">
      <alignment horizontal="center"/>
    </xf>
    <xf numFmtId="2" fontId="11" fillId="0" borderId="16" xfId="12" applyNumberFormat="1" applyFont="1" applyFill="1" applyBorder="1" applyAlignment="1">
      <alignment horizontal="center"/>
    </xf>
    <xf numFmtId="0" fontId="4" fillId="0" borderId="0" xfId="10" applyFill="1" applyBorder="1" applyAlignment="1"/>
    <xf numFmtId="0" fontId="4" fillId="0" borderId="0" xfId="10" applyFill="1" applyBorder="1" applyAlignment="1">
      <alignment horizontal="center" wrapText="1"/>
    </xf>
    <xf numFmtId="2" fontId="11" fillId="0" borderId="0" xfId="12" applyNumberFormat="1" applyFont="1" applyFill="1" applyBorder="1" applyAlignment="1">
      <alignment horizontal="center"/>
    </xf>
    <xf numFmtId="14" fontId="15" fillId="0" borderId="27" xfId="10" applyNumberFormat="1" applyFont="1" applyFill="1" applyBorder="1" applyAlignment="1">
      <alignment wrapText="1"/>
    </xf>
    <xf numFmtId="0" fontId="35" fillId="0" borderId="27" xfId="10" applyFont="1" applyFill="1" applyBorder="1" applyAlignment="1">
      <alignment wrapText="1"/>
    </xf>
    <xf numFmtId="0" fontId="12" fillId="0" borderId="28" xfId="11" applyFont="1" applyFill="1" applyBorder="1" applyAlignment="1">
      <alignment horizontal="center" vertical="center" wrapText="1"/>
    </xf>
    <xf numFmtId="0" fontId="8" fillId="0" borderId="0" xfId="12" applyFont="1" applyFill="1" applyAlignment="1">
      <alignment horizontal="center"/>
    </xf>
    <xf numFmtId="0" fontId="15" fillId="0" borderId="32" xfId="11" applyFont="1" applyFill="1" applyBorder="1" applyAlignment="1">
      <alignment horizontal="center" vertical="center" wrapText="1"/>
    </xf>
    <xf numFmtId="0" fontId="38" fillId="0" borderId="0" xfId="0" applyFont="1" applyFill="1" applyAlignment="1">
      <alignment horizontal="left"/>
    </xf>
    <xf numFmtId="0" fontId="13" fillId="0" borderId="0" xfId="0" applyFont="1"/>
    <xf numFmtId="0" fontId="42" fillId="0" borderId="0" xfId="0" applyFont="1" applyFill="1" applyAlignment="1">
      <alignment horizontal="left"/>
    </xf>
    <xf numFmtId="0" fontId="9" fillId="0" borderId="15" xfId="6" applyNumberFormat="1" applyFont="1" applyFill="1" applyBorder="1" applyAlignment="1">
      <alignment horizontal="center" vertical="center"/>
    </xf>
    <xf numFmtId="4" fontId="31" fillId="0" borderId="0" xfId="11" applyNumberFormat="1" applyFont="1" applyFill="1" applyBorder="1" applyAlignment="1">
      <alignment horizontal="center" vertical="center"/>
    </xf>
    <xf numFmtId="4" fontId="32" fillId="0" borderId="0" xfId="11" applyNumberFormat="1" applyFont="1" applyFill="1" applyBorder="1" applyAlignment="1">
      <alignment horizontal="center" vertical="center" wrapText="1"/>
    </xf>
    <xf numFmtId="1" fontId="12" fillId="0" borderId="15" xfId="6" applyNumberFormat="1" applyFont="1" applyFill="1" applyBorder="1" applyAlignment="1">
      <alignment horizontal="center" vertical="center" wrapText="1"/>
    </xf>
    <xf numFmtId="0" fontId="28" fillId="0" borderId="18" xfId="11" applyFont="1" applyFill="1" applyBorder="1" applyAlignment="1">
      <alignment horizontal="center" vertical="center" wrapText="1"/>
    </xf>
    <xf numFmtId="0" fontId="43" fillId="0" borderId="0" xfId="0" applyFont="1" applyAlignment="1">
      <alignment horizontal="center" vertical="center"/>
    </xf>
    <xf numFmtId="0" fontId="44" fillId="0" borderId="0" xfId="0" applyFont="1" applyAlignment="1">
      <alignment horizontal="center" vertical="center"/>
    </xf>
    <xf numFmtId="0" fontId="9" fillId="0" borderId="39" xfId="5" applyFont="1" applyFill="1" applyBorder="1" applyAlignment="1">
      <alignment horizontal="center" vertical="center" wrapText="1"/>
    </xf>
    <xf numFmtId="0" fontId="9" fillId="0" borderId="40" xfId="5" applyFont="1" applyFill="1" applyBorder="1" applyAlignment="1">
      <alignment horizontal="center" vertical="center" wrapText="1"/>
    </xf>
    <xf numFmtId="164" fontId="10" fillId="0" borderId="11" xfId="5" applyNumberFormat="1" applyFont="1" applyFill="1" applyBorder="1" applyAlignment="1">
      <alignment horizontal="center" vertical="center" wrapText="1"/>
    </xf>
    <xf numFmtId="164" fontId="10" fillId="0" borderId="1" xfId="5" applyNumberFormat="1" applyFont="1" applyFill="1" applyBorder="1" applyAlignment="1">
      <alignment horizontal="center" vertical="center" wrapText="1"/>
    </xf>
    <xf numFmtId="2" fontId="10" fillId="0" borderId="1" xfId="5" applyNumberFormat="1" applyFont="1" applyFill="1" applyBorder="1" applyAlignment="1">
      <alignment horizontal="center" vertical="center" wrapText="1"/>
    </xf>
    <xf numFmtId="164" fontId="10" fillId="0" borderId="44" xfId="5" applyNumberFormat="1" applyFont="1" applyFill="1" applyBorder="1" applyAlignment="1">
      <alignment horizontal="center" vertical="center" wrapText="1"/>
    </xf>
    <xf numFmtId="164" fontId="10" fillId="0" borderId="35" xfId="5" applyNumberFormat="1" applyFont="1" applyFill="1" applyBorder="1" applyAlignment="1">
      <alignment horizontal="center" vertical="center" wrapText="1"/>
    </xf>
    <xf numFmtId="49" fontId="7" fillId="3" borderId="0" xfId="5" applyNumberFormat="1" applyFont="1" applyFill="1" applyBorder="1" applyAlignment="1">
      <alignment horizontal="center" vertical="center"/>
    </xf>
    <xf numFmtId="0" fontId="44" fillId="0" borderId="0" xfId="0" applyFont="1" applyBorder="1" applyAlignment="1">
      <alignment horizontal="center" vertical="center"/>
    </xf>
    <xf numFmtId="0" fontId="10" fillId="3" borderId="0" xfId="5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center" vertical="center"/>
    </xf>
    <xf numFmtId="0" fontId="28" fillId="0" borderId="0" xfId="11" applyFont="1" applyFill="1" applyBorder="1" applyAlignment="1">
      <alignment horizontal="center" vertical="center" wrapText="1"/>
    </xf>
    <xf numFmtId="0" fontId="28" fillId="0" borderId="0" xfId="11" applyFont="1" applyFill="1" applyBorder="1" applyAlignment="1">
      <alignment vertical="center" wrapText="1"/>
    </xf>
    <xf numFmtId="165" fontId="29" fillId="0" borderId="0" xfId="7" applyNumberFormat="1" applyFont="1" applyFill="1" applyBorder="1" applyAlignment="1">
      <alignment horizontal="center" vertical="center" wrapText="1"/>
    </xf>
    <xf numFmtId="2" fontId="29" fillId="0" borderId="0" xfId="5" applyNumberFormat="1" applyFont="1" applyFill="1" applyBorder="1" applyAlignment="1">
      <alignment horizontal="center" vertical="center"/>
    </xf>
    <xf numFmtId="0" fontId="28" fillId="0" borderId="0" xfId="11" applyFont="1" applyFill="1" applyBorder="1" applyAlignment="1">
      <alignment horizontal="left" vertical="center" wrapText="1"/>
    </xf>
    <xf numFmtId="0" fontId="8" fillId="0" borderId="0" xfId="0" applyFont="1" applyBorder="1"/>
    <xf numFmtId="167" fontId="29" fillId="0" borderId="0" xfId="3" applyNumberFormat="1" applyFont="1" applyFill="1" applyBorder="1" applyAlignment="1">
      <alignment horizontal="center" vertical="center"/>
    </xf>
    <xf numFmtId="4" fontId="29" fillId="0" borderId="0" xfId="11" applyNumberFormat="1" applyFont="1" applyFill="1" applyBorder="1" applyAlignment="1">
      <alignment horizontal="center" vertical="center"/>
    </xf>
    <xf numFmtId="0" fontId="8" fillId="0" borderId="0" xfId="0" applyFont="1" applyAlignment="1"/>
    <xf numFmtId="4" fontId="31" fillId="0" borderId="0" xfId="11" applyNumberFormat="1" applyFont="1" applyFill="1" applyBorder="1" applyAlignment="1">
      <alignment vertical="center" wrapText="1"/>
    </xf>
    <xf numFmtId="4" fontId="32" fillId="0" borderId="0" xfId="11" applyNumberFormat="1" applyFont="1" applyFill="1" applyBorder="1" applyAlignment="1">
      <alignment vertical="center" wrapText="1"/>
    </xf>
    <xf numFmtId="0" fontId="29" fillId="0" borderId="0" xfId="7" applyFont="1" applyFill="1" applyAlignment="1"/>
    <xf numFmtId="2" fontId="29" fillId="0" borderId="0" xfId="7" applyNumberFormat="1" applyFont="1" applyFill="1" applyAlignment="1"/>
    <xf numFmtId="0" fontId="0" fillId="0" borderId="0" xfId="0"/>
    <xf numFmtId="0" fontId="28" fillId="0" borderId="0" xfId="7" applyFont="1" applyFill="1" applyBorder="1" applyAlignment="1">
      <alignment horizontal="left" vertical="center"/>
    </xf>
    <xf numFmtId="0" fontId="4" fillId="0" borderId="0" xfId="0" applyFont="1" applyFill="1"/>
    <xf numFmtId="0" fontId="32" fillId="0" borderId="42" xfId="0" applyFont="1" applyBorder="1" applyAlignment="1">
      <alignment horizontal="center"/>
    </xf>
    <xf numFmtId="49" fontId="32" fillId="0" borderId="42" xfId="0" applyNumberFormat="1" applyFont="1" applyBorder="1" applyAlignment="1">
      <alignment horizontal="center" vertical="center"/>
    </xf>
    <xf numFmtId="0" fontId="32" fillId="0" borderId="48" xfId="0" applyFont="1" applyBorder="1" applyAlignment="1">
      <alignment horizontal="center"/>
    </xf>
    <xf numFmtId="0" fontId="29" fillId="0" borderId="0" xfId="11" applyFont="1" applyFill="1" applyBorder="1" applyAlignment="1">
      <alignment horizontal="left" vertical="center"/>
    </xf>
    <xf numFmtId="0" fontId="28" fillId="0" borderId="42" xfId="11" applyFont="1" applyFill="1" applyBorder="1" applyAlignment="1">
      <alignment horizontal="left" vertical="center"/>
    </xf>
    <xf numFmtId="167" fontId="29" fillId="0" borderId="42" xfId="3" applyNumberFormat="1" applyFont="1" applyFill="1" applyBorder="1" applyAlignment="1">
      <alignment horizontal="center" vertical="center"/>
    </xf>
    <xf numFmtId="170" fontId="32" fillId="3" borderId="4" xfId="0" applyNumberFormat="1" applyFont="1" applyFill="1" applyBorder="1" applyAlignment="1">
      <alignment horizontal="center"/>
    </xf>
    <xf numFmtId="0" fontId="32" fillId="3" borderId="4" xfId="0" applyFont="1" applyFill="1" applyBorder="1" applyAlignment="1">
      <alignment horizontal="center"/>
    </xf>
    <xf numFmtId="0" fontId="32" fillId="3" borderId="59" xfId="0" applyFont="1" applyFill="1" applyBorder="1" applyAlignment="1">
      <alignment horizontal="center"/>
    </xf>
    <xf numFmtId="4" fontId="10" fillId="0" borderId="0" xfId="11" applyNumberFormat="1" applyFont="1" applyFill="1" applyBorder="1" applyAlignment="1">
      <alignment horizontal="center" vertical="center" wrapText="1"/>
    </xf>
    <xf numFmtId="4" fontId="10" fillId="0" borderId="0" xfId="11" applyNumberFormat="1" applyFont="1" applyFill="1" applyBorder="1" applyAlignment="1">
      <alignment horizontal="center" vertical="center"/>
    </xf>
    <xf numFmtId="3" fontId="10" fillId="0" borderId="47" xfId="5" applyNumberFormat="1" applyFont="1" applyFill="1" applyBorder="1" applyAlignment="1">
      <alignment horizontal="center" vertical="center" wrapText="1"/>
    </xf>
    <xf numFmtId="3" fontId="10" fillId="0" borderId="47" xfId="5" applyNumberFormat="1" applyFont="1" applyFill="1" applyBorder="1" applyAlignment="1">
      <alignment horizontal="center" vertical="center"/>
    </xf>
    <xf numFmtId="3" fontId="10" fillId="0" borderId="37" xfId="5" applyNumberFormat="1" applyFont="1" applyFill="1" applyBorder="1" applyAlignment="1">
      <alignment horizontal="center" vertical="center"/>
    </xf>
    <xf numFmtId="1" fontId="10" fillId="3" borderId="41" xfId="5" applyNumberFormat="1" applyFont="1" applyFill="1" applyBorder="1" applyAlignment="1">
      <alignment horizontal="center" vertical="center"/>
    </xf>
    <xf numFmtId="1" fontId="44" fillId="0" borderId="41" xfId="0" applyNumberFormat="1" applyFont="1" applyBorder="1" applyAlignment="1">
      <alignment horizontal="center" vertical="center"/>
    </xf>
    <xf numFmtId="1" fontId="44" fillId="0" borderId="17" xfId="0" applyNumberFormat="1" applyFont="1" applyBorder="1" applyAlignment="1">
      <alignment horizontal="center" vertical="center"/>
    </xf>
    <xf numFmtId="1" fontId="10" fillId="3" borderId="42" xfId="5" applyNumberFormat="1" applyFont="1" applyFill="1" applyBorder="1" applyAlignment="1">
      <alignment horizontal="center" vertical="center"/>
    </xf>
    <xf numFmtId="1" fontId="44" fillId="0" borderId="42" xfId="0" applyNumberFormat="1" applyFont="1" applyBorder="1" applyAlignment="1">
      <alignment horizontal="center" vertical="center"/>
    </xf>
    <xf numFmtId="1" fontId="44" fillId="0" borderId="2" xfId="0" applyNumberFormat="1" applyFont="1" applyBorder="1" applyAlignment="1">
      <alignment horizontal="center" vertical="center"/>
    </xf>
    <xf numFmtId="1" fontId="10" fillId="3" borderId="48" xfId="5" applyNumberFormat="1" applyFont="1" applyFill="1" applyBorder="1" applyAlignment="1">
      <alignment horizontal="center" vertical="center"/>
    </xf>
    <xf numFmtId="1" fontId="44" fillId="0" borderId="48" xfId="0" applyNumberFormat="1" applyFont="1" applyBorder="1" applyAlignment="1">
      <alignment horizontal="center" vertical="center"/>
    </xf>
    <xf numFmtId="1" fontId="44" fillId="0" borderId="12" xfId="0" applyNumberFormat="1" applyFont="1" applyBorder="1" applyAlignment="1">
      <alignment horizontal="center" vertical="center"/>
    </xf>
    <xf numFmtId="3" fontId="10" fillId="3" borderId="41" xfId="5" applyNumberFormat="1" applyFont="1" applyFill="1" applyBorder="1" applyAlignment="1">
      <alignment horizontal="center" vertical="center"/>
    </xf>
    <xf numFmtId="3" fontId="44" fillId="0" borderId="41" xfId="0" applyNumberFormat="1" applyFont="1" applyBorder="1" applyAlignment="1">
      <alignment horizontal="center" vertical="center"/>
    </xf>
    <xf numFmtId="3" fontId="44" fillId="0" borderId="17" xfId="0" applyNumberFormat="1" applyFont="1" applyBorder="1" applyAlignment="1">
      <alignment horizontal="center" vertical="center"/>
    </xf>
    <xf numFmtId="3" fontId="10" fillId="3" borderId="42" xfId="5" applyNumberFormat="1" applyFont="1" applyFill="1" applyBorder="1" applyAlignment="1">
      <alignment horizontal="center" vertical="center"/>
    </xf>
    <xf numFmtId="3" fontId="44" fillId="0" borderId="42" xfId="0" applyNumberFormat="1" applyFont="1" applyBorder="1" applyAlignment="1">
      <alignment horizontal="center" vertical="center"/>
    </xf>
    <xf numFmtId="3" fontId="44" fillId="0" borderId="2" xfId="0" applyNumberFormat="1" applyFont="1" applyBorder="1" applyAlignment="1">
      <alignment horizontal="center" vertical="center"/>
    </xf>
    <xf numFmtId="3" fontId="10" fillId="3" borderId="39" xfId="5" applyNumberFormat="1" applyFont="1" applyFill="1" applyBorder="1" applyAlignment="1">
      <alignment horizontal="center" vertical="center"/>
    </xf>
    <xf numFmtId="3" fontId="44" fillId="0" borderId="39" xfId="0" applyNumberFormat="1" applyFont="1" applyBorder="1" applyAlignment="1">
      <alignment horizontal="center" vertical="center"/>
    </xf>
    <xf numFmtId="3" fontId="44" fillId="0" borderId="40" xfId="0" applyNumberFormat="1" applyFont="1" applyBorder="1" applyAlignment="1">
      <alignment horizontal="center" vertical="center"/>
    </xf>
    <xf numFmtId="1" fontId="10" fillId="0" borderId="41" xfId="5" applyNumberFormat="1" applyFont="1" applyFill="1" applyBorder="1" applyAlignment="1">
      <alignment horizontal="center" vertical="center" wrapText="1"/>
    </xf>
    <xf numFmtId="1" fontId="10" fillId="0" borderId="17" xfId="0" applyNumberFormat="1" applyFont="1" applyBorder="1" applyAlignment="1">
      <alignment horizontal="center" vertical="center" wrapText="1"/>
    </xf>
    <xf numFmtId="1" fontId="10" fillId="0" borderId="42" xfId="5" applyNumberFormat="1" applyFont="1" applyFill="1" applyBorder="1" applyAlignment="1">
      <alignment horizontal="center" vertical="center" wrapText="1"/>
    </xf>
    <xf numFmtId="1" fontId="10" fillId="0" borderId="2" xfId="0" applyNumberFormat="1" applyFont="1" applyBorder="1" applyAlignment="1">
      <alignment horizontal="center" vertical="center" wrapText="1"/>
    </xf>
    <xf numFmtId="1" fontId="10" fillId="2" borderId="42" xfId="5" applyNumberFormat="1" applyFont="1" applyFill="1" applyBorder="1" applyAlignment="1">
      <alignment horizontal="center" vertical="center" wrapText="1"/>
    </xf>
    <xf numFmtId="1" fontId="10" fillId="0" borderId="39" xfId="5" applyNumberFormat="1" applyFont="1" applyFill="1" applyBorder="1" applyAlignment="1">
      <alignment horizontal="center" vertical="center" wrapText="1"/>
    </xf>
    <xf numFmtId="1" fontId="10" fillId="0" borderId="40" xfId="0" applyNumberFormat="1" applyFont="1" applyBorder="1" applyAlignment="1">
      <alignment horizontal="center" vertical="center" wrapText="1"/>
    </xf>
    <xf numFmtId="3" fontId="10" fillId="0" borderId="41" xfId="5" applyNumberFormat="1" applyFont="1" applyFill="1" applyBorder="1" applyAlignment="1">
      <alignment horizontal="center" vertical="center" wrapText="1"/>
    </xf>
    <xf numFmtId="3" fontId="10" fillId="0" borderId="41" xfId="5" applyNumberFormat="1" applyFont="1" applyFill="1" applyBorder="1" applyAlignment="1">
      <alignment horizontal="center" vertical="center"/>
    </xf>
    <xf numFmtId="3" fontId="10" fillId="0" borderId="17" xfId="5" applyNumberFormat="1" applyFont="1" applyFill="1" applyBorder="1" applyAlignment="1">
      <alignment horizontal="center" vertical="center"/>
    </xf>
    <xf numFmtId="3" fontId="10" fillId="0" borderId="42" xfId="5" applyNumberFormat="1" applyFont="1" applyFill="1" applyBorder="1" applyAlignment="1">
      <alignment horizontal="center" vertical="center" wrapText="1"/>
    </xf>
    <xf numFmtId="3" fontId="10" fillId="0" borderId="42" xfId="5" applyNumberFormat="1" applyFont="1" applyFill="1" applyBorder="1" applyAlignment="1">
      <alignment horizontal="center" vertical="center"/>
    </xf>
    <xf numFmtId="3" fontId="10" fillId="0" borderId="2" xfId="5" applyNumberFormat="1" applyFont="1" applyFill="1" applyBorder="1" applyAlignment="1">
      <alignment horizontal="center" vertical="center"/>
    </xf>
    <xf numFmtId="3" fontId="10" fillId="0" borderId="39" xfId="5" applyNumberFormat="1" applyFont="1" applyFill="1" applyBorder="1" applyAlignment="1">
      <alignment horizontal="center" vertical="center" wrapText="1"/>
    </xf>
    <xf numFmtId="3" fontId="10" fillId="0" borderId="39" xfId="5" applyNumberFormat="1" applyFont="1" applyFill="1" applyBorder="1" applyAlignment="1">
      <alignment horizontal="center" vertical="center"/>
    </xf>
    <xf numFmtId="3" fontId="10" fillId="0" borderId="40" xfId="5" applyNumberFormat="1" applyFont="1" applyFill="1" applyBorder="1" applyAlignment="1">
      <alignment horizontal="center" vertical="center"/>
    </xf>
    <xf numFmtId="1" fontId="32" fillId="0" borderId="41" xfId="5" applyNumberFormat="1" applyFont="1" applyFill="1" applyBorder="1" applyAlignment="1">
      <alignment horizontal="center" vertical="center" wrapText="1"/>
    </xf>
    <xf numFmtId="1" fontId="32" fillId="0" borderId="41" xfId="5" applyNumberFormat="1" applyFont="1" applyFill="1" applyBorder="1" applyAlignment="1">
      <alignment horizontal="center" vertical="center"/>
    </xf>
    <xf numFmtId="1" fontId="32" fillId="0" borderId="17" xfId="5" applyNumberFormat="1" applyFont="1" applyFill="1" applyBorder="1" applyAlignment="1">
      <alignment horizontal="center" vertical="center"/>
    </xf>
    <xf numFmtId="1" fontId="32" fillId="0" borderId="42" xfId="5" applyNumberFormat="1" applyFont="1" applyFill="1" applyBorder="1" applyAlignment="1">
      <alignment horizontal="center" vertical="center" wrapText="1"/>
    </xf>
    <xf numFmtId="1" fontId="32" fillId="0" borderId="39" xfId="5" applyNumberFormat="1" applyFont="1" applyFill="1" applyBorder="1" applyAlignment="1">
      <alignment horizontal="center" vertical="center" wrapText="1"/>
    </xf>
    <xf numFmtId="1" fontId="32" fillId="3" borderId="41" xfId="5" applyNumberFormat="1" applyFont="1" applyFill="1" applyBorder="1" applyAlignment="1">
      <alignment horizontal="center" vertical="center"/>
    </xf>
    <xf numFmtId="1" fontId="32" fillId="0" borderId="41" xfId="0" applyNumberFormat="1" applyFont="1" applyBorder="1" applyAlignment="1">
      <alignment horizontal="center" vertical="center"/>
    </xf>
    <xf numFmtId="1" fontId="32" fillId="3" borderId="42" xfId="5" applyNumberFormat="1" applyFont="1" applyFill="1" applyBorder="1" applyAlignment="1">
      <alignment horizontal="center" vertical="center"/>
    </xf>
    <xf numFmtId="1" fontId="32" fillId="3" borderId="39" xfId="5" applyNumberFormat="1" applyFont="1" applyFill="1" applyBorder="1" applyAlignment="1">
      <alignment horizontal="center" vertical="center"/>
    </xf>
    <xf numFmtId="3" fontId="10" fillId="3" borderId="2" xfId="5" applyNumberFormat="1" applyFont="1" applyFill="1" applyBorder="1" applyAlignment="1">
      <alignment horizontal="center" vertical="center"/>
    </xf>
    <xf numFmtId="3" fontId="10" fillId="3" borderId="48" xfId="5" applyNumberFormat="1" applyFont="1" applyFill="1" applyBorder="1" applyAlignment="1">
      <alignment horizontal="center" vertical="center"/>
    </xf>
    <xf numFmtId="3" fontId="10" fillId="3" borderId="12" xfId="5" applyNumberFormat="1" applyFont="1" applyFill="1" applyBorder="1" applyAlignment="1">
      <alignment horizontal="center" vertical="center"/>
    </xf>
    <xf numFmtId="3" fontId="10" fillId="0" borderId="45" xfId="5" applyNumberFormat="1" applyFont="1" applyFill="1" applyBorder="1" applyAlignment="1">
      <alignment horizontal="center" vertical="center" wrapText="1"/>
    </xf>
    <xf numFmtId="3" fontId="10" fillId="0" borderId="45" xfId="5" applyNumberFormat="1" applyFont="1" applyFill="1" applyBorder="1" applyAlignment="1">
      <alignment horizontal="center" vertical="center"/>
    </xf>
    <xf numFmtId="3" fontId="10" fillId="0" borderId="46" xfId="5" applyNumberFormat="1" applyFont="1" applyFill="1" applyBorder="1" applyAlignment="1">
      <alignment horizontal="center" vertical="center"/>
    </xf>
    <xf numFmtId="1" fontId="10" fillId="0" borderId="1" xfId="5" applyNumberFormat="1" applyFont="1" applyFill="1" applyBorder="1" applyAlignment="1">
      <alignment horizontal="center" vertical="center" wrapText="1"/>
    </xf>
    <xf numFmtId="1" fontId="10" fillId="0" borderId="43" xfId="5" applyNumberFormat="1" applyFont="1" applyFill="1" applyBorder="1" applyAlignment="1">
      <alignment horizontal="center" vertical="center" wrapText="1"/>
    </xf>
    <xf numFmtId="1" fontId="10" fillId="0" borderId="11" xfId="5" applyNumberFormat="1" applyFont="1" applyFill="1" applyBorder="1" applyAlignment="1">
      <alignment horizontal="center" vertical="center" wrapText="1"/>
    </xf>
    <xf numFmtId="1" fontId="10" fillId="0" borderId="3" xfId="5" applyNumberFormat="1" applyFont="1" applyFill="1" applyBorder="1" applyAlignment="1">
      <alignment horizontal="center" vertical="center" wrapText="1"/>
    </xf>
    <xf numFmtId="1" fontId="10" fillId="0" borderId="44" xfId="5" applyNumberFormat="1" applyFont="1" applyFill="1" applyBorder="1" applyAlignment="1">
      <alignment horizontal="center" vertical="center" wrapText="1"/>
    </xf>
    <xf numFmtId="3" fontId="11" fillId="0" borderId="2" xfId="11" applyNumberFormat="1" applyFont="1" applyFill="1" applyBorder="1" applyAlignment="1">
      <alignment horizontal="center" vertical="center" wrapText="1"/>
    </xf>
    <xf numFmtId="3" fontId="11" fillId="0" borderId="12" xfId="11" applyNumberFormat="1" applyFont="1" applyFill="1" applyBorder="1" applyAlignment="1">
      <alignment horizontal="center" vertical="center" wrapText="1"/>
    </xf>
    <xf numFmtId="3" fontId="11" fillId="0" borderId="10" xfId="11" applyNumberFormat="1" applyFont="1" applyFill="1" applyBorder="1" applyAlignment="1">
      <alignment horizontal="center" vertical="center" wrapText="1"/>
    </xf>
    <xf numFmtId="3" fontId="11" fillId="0" borderId="2" xfId="11" applyNumberFormat="1" applyFont="1" applyFill="1" applyBorder="1" applyAlignment="1">
      <alignment horizontal="center" vertical="center"/>
    </xf>
    <xf numFmtId="172" fontId="21" fillId="0" borderId="7" xfId="0" applyNumberFormat="1" applyFont="1" applyBorder="1" applyAlignment="1">
      <alignment horizontal="center"/>
    </xf>
    <xf numFmtId="172" fontId="21" fillId="0" borderId="6" xfId="0" applyNumberFormat="1" applyFont="1" applyBorder="1" applyAlignment="1">
      <alignment horizontal="center"/>
    </xf>
    <xf numFmtId="3" fontId="10" fillId="0" borderId="6" xfId="6" applyNumberFormat="1" applyFont="1" applyFill="1" applyBorder="1" applyAlignment="1">
      <alignment horizontal="center" vertical="center" wrapText="1"/>
    </xf>
    <xf numFmtId="3" fontId="10" fillId="0" borderId="7" xfId="6" applyNumberFormat="1" applyFont="1" applyFill="1" applyBorder="1" applyAlignment="1">
      <alignment horizontal="center" vertical="center" wrapText="1"/>
    </xf>
    <xf numFmtId="3" fontId="11" fillId="0" borderId="38" xfId="6" applyNumberFormat="1" applyFont="1" applyFill="1" applyBorder="1" applyAlignment="1">
      <alignment horizontal="center" vertical="center" wrapText="1"/>
    </xf>
    <xf numFmtId="3" fontId="10" fillId="0" borderId="33" xfId="6" applyNumberFormat="1" applyFont="1" applyFill="1" applyBorder="1" applyAlignment="1">
      <alignment horizontal="center" vertical="center" wrapText="1"/>
    </xf>
    <xf numFmtId="1" fontId="32" fillId="0" borderId="42" xfId="0" applyNumberFormat="1" applyFont="1" applyBorder="1" applyAlignment="1">
      <alignment horizontal="center"/>
    </xf>
    <xf numFmtId="1" fontId="32" fillId="0" borderId="2" xfId="0" applyNumberFormat="1" applyFont="1" applyBorder="1" applyAlignment="1">
      <alignment horizontal="center"/>
    </xf>
    <xf numFmtId="1" fontId="32" fillId="0" borderId="48" xfId="0" applyNumberFormat="1" applyFont="1" applyBorder="1" applyAlignment="1">
      <alignment horizontal="center"/>
    </xf>
    <xf numFmtId="1" fontId="32" fillId="0" borderId="12" xfId="0" applyNumberFormat="1" applyFont="1" applyBorder="1" applyAlignment="1">
      <alignment horizontal="center"/>
    </xf>
    <xf numFmtId="164" fontId="29" fillId="0" borderId="10" xfId="5" applyNumberFormat="1" applyFont="1" applyFill="1" applyBorder="1" applyAlignment="1">
      <alignment horizontal="center" vertical="center"/>
    </xf>
    <xf numFmtId="164" fontId="29" fillId="0" borderId="2" xfId="5" applyNumberFormat="1" applyFont="1" applyFill="1" applyBorder="1" applyAlignment="1">
      <alignment horizontal="center" vertical="center"/>
    </xf>
    <xf numFmtId="1" fontId="29" fillId="0" borderId="2" xfId="5" applyNumberFormat="1" applyFont="1" applyFill="1" applyBorder="1" applyAlignment="1">
      <alignment horizontal="center" vertical="center"/>
    </xf>
    <xf numFmtId="164" fontId="29" fillId="0" borderId="1" xfId="5" applyNumberFormat="1" applyFont="1" applyFill="1" applyBorder="1" applyAlignment="1">
      <alignment horizontal="center" vertical="center"/>
    </xf>
    <xf numFmtId="1" fontId="29" fillId="0" borderId="1" xfId="5" applyNumberFormat="1" applyFont="1" applyFill="1" applyBorder="1" applyAlignment="1">
      <alignment horizontal="center" vertical="center"/>
    </xf>
    <xf numFmtId="171" fontId="29" fillId="0" borderId="42" xfId="11" applyNumberFormat="1" applyFont="1" applyFill="1" applyBorder="1" applyAlignment="1">
      <alignment horizontal="center" vertical="center"/>
    </xf>
    <xf numFmtId="2" fontId="29" fillId="0" borderId="7" xfId="3" applyNumberFormat="1" applyFont="1" applyFill="1" applyBorder="1" applyAlignment="1">
      <alignment horizontal="center" vertical="center" wrapText="1"/>
    </xf>
    <xf numFmtId="164" fontId="29" fillId="0" borderId="7" xfId="11" applyNumberFormat="1" applyFont="1" applyFill="1" applyBorder="1" applyAlignment="1">
      <alignment horizontal="center" vertical="center" wrapText="1"/>
    </xf>
    <xf numFmtId="164" fontId="29" fillId="0" borderId="7" xfId="3" applyNumberFormat="1" applyFont="1" applyFill="1" applyBorder="1" applyAlignment="1">
      <alignment horizontal="center" vertical="center" wrapText="1"/>
    </xf>
    <xf numFmtId="1" fontId="29" fillId="0" borderId="7" xfId="4" applyNumberFormat="1" applyFont="1" applyFill="1" applyBorder="1" applyAlignment="1">
      <alignment horizontal="center" vertical="center" wrapText="1"/>
    </xf>
    <xf numFmtId="1" fontId="29" fillId="0" borderId="7" xfId="3" applyNumberFormat="1" applyFont="1" applyFill="1" applyBorder="1" applyAlignment="1">
      <alignment horizontal="center" vertical="center" wrapText="1"/>
    </xf>
    <xf numFmtId="4" fontId="29" fillId="0" borderId="7" xfId="3" applyNumberFormat="1" applyFont="1" applyFill="1" applyBorder="1" applyAlignment="1">
      <alignment horizontal="center" vertical="center" wrapText="1"/>
    </xf>
    <xf numFmtId="171" fontId="29" fillId="0" borderId="13" xfId="3" applyNumberFormat="1" applyFont="1" applyFill="1" applyBorder="1" applyAlignment="1">
      <alignment horizontal="center" vertical="center" wrapText="1"/>
    </xf>
    <xf numFmtId="171" fontId="29" fillId="0" borderId="7" xfId="3" applyNumberFormat="1" applyFont="1" applyFill="1" applyBorder="1" applyAlignment="1">
      <alignment horizontal="center" vertical="center" wrapText="1"/>
    </xf>
    <xf numFmtId="4" fontId="29" fillId="0" borderId="15" xfId="3" applyNumberFormat="1" applyFont="1" applyFill="1" applyBorder="1" applyAlignment="1">
      <alignment horizontal="center" vertical="center" wrapText="1"/>
    </xf>
    <xf numFmtId="4" fontId="29" fillId="0" borderId="14" xfId="3" applyNumberFormat="1" applyFont="1" applyFill="1" applyBorder="1" applyAlignment="1">
      <alignment horizontal="center" vertical="center" wrapText="1"/>
    </xf>
    <xf numFmtId="4" fontId="31" fillId="0" borderId="0" xfId="11" applyNumberFormat="1" applyFont="1" applyFill="1" applyBorder="1" applyAlignment="1">
      <alignment horizontal="center" vertical="center" wrapText="1"/>
    </xf>
    <xf numFmtId="0" fontId="28" fillId="0" borderId="1" xfId="2" applyFont="1" applyFill="1" applyBorder="1" applyAlignment="1">
      <alignment horizontal="center" vertical="center" wrapText="1"/>
    </xf>
    <xf numFmtId="0" fontId="28" fillId="0" borderId="42" xfId="2" applyFont="1" applyFill="1" applyBorder="1" applyAlignment="1">
      <alignment horizontal="center" vertical="center" wrapText="1"/>
    </xf>
    <xf numFmtId="4" fontId="32" fillId="0" borderId="1" xfId="11" applyNumberFormat="1" applyFont="1" applyFill="1" applyBorder="1" applyAlignment="1">
      <alignment horizontal="center" vertical="center"/>
    </xf>
    <xf numFmtId="4" fontId="32" fillId="0" borderId="42" xfId="11" applyNumberFormat="1" applyFont="1" applyFill="1" applyBorder="1" applyAlignment="1">
      <alignment horizontal="center" vertical="center" wrapText="1"/>
    </xf>
    <xf numFmtId="4" fontId="32" fillId="0" borderId="3" xfId="11" applyNumberFormat="1" applyFont="1" applyFill="1" applyBorder="1" applyAlignment="1">
      <alignment horizontal="center" vertical="center"/>
    </xf>
    <xf numFmtId="4" fontId="32" fillId="0" borderId="48" xfId="11" applyNumberFormat="1" applyFont="1" applyFill="1" applyBorder="1" applyAlignment="1">
      <alignment horizontal="center" vertical="center" wrapText="1"/>
    </xf>
    <xf numFmtId="1" fontId="32" fillId="0" borderId="42" xfId="11" applyNumberFormat="1" applyFont="1" applyFill="1" applyBorder="1" applyAlignment="1">
      <alignment horizontal="center" vertical="center" wrapText="1"/>
    </xf>
    <xf numFmtId="1" fontId="32" fillId="0" borderId="48" xfId="11" applyNumberFormat="1" applyFont="1" applyFill="1" applyBorder="1" applyAlignment="1">
      <alignment horizontal="center" vertical="center" wrapText="1"/>
    </xf>
    <xf numFmtId="2" fontId="29" fillId="0" borderId="7" xfId="5" applyNumberFormat="1" applyFont="1" applyFill="1" applyBorder="1" applyAlignment="1">
      <alignment horizontal="center" vertical="center" wrapText="1"/>
    </xf>
    <xf numFmtId="2" fontId="29" fillId="0" borderId="14" xfId="5" applyNumberFormat="1" applyFont="1" applyFill="1" applyBorder="1" applyAlignment="1">
      <alignment horizontal="center" vertical="center" wrapText="1"/>
    </xf>
    <xf numFmtId="164" fontId="11" fillId="0" borderId="13" xfId="12" applyNumberFormat="1" applyFont="1" applyFill="1" applyBorder="1" applyAlignment="1">
      <alignment horizontal="center"/>
    </xf>
    <xf numFmtId="164" fontId="11" fillId="0" borderId="7" xfId="12" applyNumberFormat="1" applyFont="1" applyFill="1" applyBorder="1" applyAlignment="1">
      <alignment horizontal="center"/>
    </xf>
    <xf numFmtId="164" fontId="11" fillId="0" borderId="15" xfId="12" applyNumberFormat="1" applyFont="1" applyFill="1" applyBorder="1" applyAlignment="1">
      <alignment horizontal="center"/>
    </xf>
    <xf numFmtId="164" fontId="11" fillId="0" borderId="6" xfId="12" applyNumberFormat="1" applyFont="1" applyFill="1" applyBorder="1" applyAlignment="1">
      <alignment horizontal="center"/>
    </xf>
    <xf numFmtId="164" fontId="11" fillId="0" borderId="16" xfId="11" applyNumberFormat="1" applyFont="1" applyFill="1" applyBorder="1" applyAlignment="1">
      <alignment horizontal="center"/>
    </xf>
    <xf numFmtId="164" fontId="11" fillId="0" borderId="24" xfId="11" applyNumberFormat="1" applyFont="1" applyFill="1" applyBorder="1" applyAlignment="1">
      <alignment horizontal="center"/>
    </xf>
    <xf numFmtId="164" fontId="11" fillId="0" borderId="14" xfId="12" applyNumberFormat="1" applyFont="1" applyFill="1" applyBorder="1" applyAlignment="1">
      <alignment horizontal="center"/>
    </xf>
    <xf numFmtId="164" fontId="11" fillId="0" borderId="26" xfId="12" applyNumberFormat="1" applyFont="1" applyFill="1" applyBorder="1" applyAlignment="1">
      <alignment horizontal="center"/>
    </xf>
    <xf numFmtId="164" fontId="11" fillId="0" borderId="16" xfId="12" applyNumberFormat="1" applyFont="1" applyFill="1" applyBorder="1" applyAlignment="1">
      <alignment horizontal="center"/>
    </xf>
    <xf numFmtId="1" fontId="11" fillId="0" borderId="16" xfId="12" applyNumberFormat="1" applyFont="1" applyFill="1" applyBorder="1" applyAlignment="1">
      <alignment horizontal="center"/>
    </xf>
    <xf numFmtId="164" fontId="11" fillId="0" borderId="5" xfId="12" applyNumberFormat="1" applyFont="1" applyFill="1" applyBorder="1" applyAlignment="1">
      <alignment horizontal="center"/>
    </xf>
    <xf numFmtId="164" fontId="11" fillId="0" borderId="25" xfId="12" applyNumberFormat="1" applyFont="1" applyFill="1" applyBorder="1" applyAlignment="1">
      <alignment horizontal="center"/>
    </xf>
    <xf numFmtId="1" fontId="11" fillId="0" borderId="8" xfId="12" applyNumberFormat="1" applyFont="1" applyFill="1" applyBorder="1" applyAlignment="1">
      <alignment horizontal="center"/>
    </xf>
    <xf numFmtId="1" fontId="11" fillId="0" borderId="23" xfId="12" applyNumberFormat="1" applyFont="1" applyFill="1" applyBorder="1" applyAlignment="1">
      <alignment horizontal="center"/>
    </xf>
    <xf numFmtId="1" fontId="11" fillId="0" borderId="16" xfId="11" applyNumberFormat="1" applyFont="1" applyFill="1" applyBorder="1" applyAlignment="1">
      <alignment horizontal="center"/>
    </xf>
    <xf numFmtId="164" fontId="11" fillId="0" borderId="18" xfId="12" applyNumberFormat="1" applyFont="1" applyFill="1" applyBorder="1" applyAlignment="1">
      <alignment horizontal="center"/>
    </xf>
    <xf numFmtId="1" fontId="11" fillId="0" borderId="15" xfId="12" applyNumberFormat="1" applyFont="1" applyFill="1" applyBorder="1" applyAlignment="1">
      <alignment horizontal="center"/>
    </xf>
    <xf numFmtId="1" fontId="11" fillId="0" borderId="13" xfId="12" applyNumberFormat="1" applyFont="1" applyFill="1" applyBorder="1" applyAlignment="1">
      <alignment horizontal="center"/>
    </xf>
    <xf numFmtId="164" fontId="11" fillId="0" borderId="18" xfId="12" applyNumberFormat="1" applyFont="1" applyFill="1" applyBorder="1" applyAlignment="1">
      <alignment horizontal="center" vertical="center"/>
    </xf>
    <xf numFmtId="164" fontId="11" fillId="0" borderId="6" xfId="12" applyNumberFormat="1" applyFont="1" applyFill="1" applyBorder="1" applyAlignment="1">
      <alignment horizontal="center" vertical="center"/>
    </xf>
    <xf numFmtId="1" fontId="11" fillId="0" borderId="6" xfId="12" applyNumberFormat="1" applyFont="1" applyFill="1" applyBorder="1" applyAlignment="1">
      <alignment horizontal="center" vertical="center"/>
    </xf>
    <xf numFmtId="164" fontId="11" fillId="0" borderId="16" xfId="12" applyNumberFormat="1" applyFont="1" applyFill="1" applyBorder="1" applyAlignment="1">
      <alignment horizontal="center" vertical="center"/>
    </xf>
    <xf numFmtId="164" fontId="11" fillId="0" borderId="23" xfId="12" applyNumberFormat="1" applyFont="1" applyFill="1" applyBorder="1" applyAlignment="1">
      <alignment horizontal="center" vertical="center"/>
    </xf>
    <xf numFmtId="1" fontId="11" fillId="0" borderId="18" xfId="12" applyNumberFormat="1" applyFont="1" applyFill="1" applyBorder="1" applyAlignment="1">
      <alignment horizontal="center" vertical="center"/>
    </xf>
    <xf numFmtId="1" fontId="11" fillId="0" borderId="16" xfId="12" applyNumberFormat="1" applyFont="1" applyFill="1" applyBorder="1" applyAlignment="1">
      <alignment horizontal="center" vertical="center"/>
    </xf>
    <xf numFmtId="1" fontId="11" fillId="0" borderId="13" xfId="12" applyNumberFormat="1" applyFont="1" applyFill="1" applyBorder="1" applyAlignment="1">
      <alignment horizontal="center" vertical="center"/>
    </xf>
    <xf numFmtId="1" fontId="11" fillId="0" borderId="26" xfId="12" applyNumberFormat="1" applyFont="1" applyFill="1" applyBorder="1" applyAlignment="1">
      <alignment horizontal="center" vertical="center"/>
    </xf>
    <xf numFmtId="1" fontId="11" fillId="0" borderId="7" xfId="12" applyNumberFormat="1" applyFont="1" applyFill="1" applyBorder="1" applyAlignment="1">
      <alignment horizontal="center" vertical="center"/>
    </xf>
    <xf numFmtId="1" fontId="11" fillId="0" borderId="14" xfId="12" applyNumberFormat="1" applyFont="1" applyFill="1" applyBorder="1" applyAlignment="1">
      <alignment horizontal="center" vertical="center"/>
    </xf>
    <xf numFmtId="1" fontId="11" fillId="0" borderId="15" xfId="12" applyNumberFormat="1" applyFont="1" applyFill="1" applyBorder="1" applyAlignment="1">
      <alignment horizontal="center" vertical="center"/>
    </xf>
    <xf numFmtId="1" fontId="11" fillId="0" borderId="23" xfId="12" applyNumberFormat="1" applyFont="1" applyFill="1" applyBorder="1" applyAlignment="1">
      <alignment horizontal="center" vertical="center"/>
    </xf>
    <xf numFmtId="164" fontId="11" fillId="0" borderId="8" xfId="12" applyNumberFormat="1" applyFont="1" applyFill="1" applyBorder="1" applyAlignment="1">
      <alignment horizontal="center" vertical="center"/>
    </xf>
    <xf numFmtId="1" fontId="11" fillId="0" borderId="18" xfId="12" applyNumberFormat="1" applyFont="1" applyFill="1" applyBorder="1" applyAlignment="1">
      <alignment horizontal="center"/>
    </xf>
    <xf numFmtId="2" fontId="10" fillId="0" borderId="18" xfId="8" applyNumberFormat="1" applyFont="1" applyBorder="1" applyAlignment="1">
      <alignment horizontal="center" vertical="top"/>
    </xf>
    <xf numFmtId="2" fontId="34" fillId="0" borderId="5" xfId="9" applyNumberFormat="1" applyBorder="1" applyAlignment="1">
      <alignment horizontal="center" vertical="top"/>
    </xf>
    <xf numFmtId="2" fontId="34" fillId="0" borderId="6" xfId="9" applyNumberFormat="1" applyBorder="1" applyAlignment="1">
      <alignment horizontal="center" vertical="top"/>
    </xf>
    <xf numFmtId="2" fontId="10" fillId="0" borderId="16" xfId="8" applyNumberFormat="1" applyFont="1" applyBorder="1" applyAlignment="1">
      <alignment horizontal="center" vertical="top"/>
    </xf>
    <xf numFmtId="2" fontId="10" fillId="0" borderId="21" xfId="8" applyNumberFormat="1" applyFont="1" applyBorder="1" applyAlignment="1">
      <alignment horizontal="center" vertical="top"/>
    </xf>
    <xf numFmtId="2" fontId="10" fillId="0" borderId="6" xfId="8" applyNumberFormat="1" applyFont="1" applyBorder="1" applyAlignment="1">
      <alignment horizontal="center" vertical="top"/>
    </xf>
    <xf numFmtId="2" fontId="10" fillId="0" borderId="22" xfId="8" applyNumberFormat="1" applyFont="1" applyBorder="1" applyAlignment="1">
      <alignment horizontal="center" vertical="top"/>
    </xf>
    <xf numFmtId="2" fontId="10" fillId="0" borderId="8" xfId="8" applyNumberFormat="1" applyFont="1" applyBorder="1" applyAlignment="1">
      <alignment horizontal="center" vertical="top"/>
    </xf>
    <xf numFmtId="2" fontId="11" fillId="0" borderId="6" xfId="12" applyNumberFormat="1" applyFont="1" applyFill="1" applyBorder="1" applyAlignment="1">
      <alignment horizontal="center" vertical="top"/>
    </xf>
    <xf numFmtId="2" fontId="11" fillId="0" borderId="8" xfId="12" applyNumberFormat="1" applyFont="1" applyFill="1" applyBorder="1" applyAlignment="1">
      <alignment horizontal="center" vertical="top"/>
    </xf>
    <xf numFmtId="2" fontId="11" fillId="0" borderId="18" xfId="12" applyNumberFormat="1" applyFont="1" applyFill="1" applyBorder="1" applyAlignment="1">
      <alignment horizontal="center" vertical="top"/>
    </xf>
    <xf numFmtId="2" fontId="11" fillId="0" borderId="16" xfId="12" applyNumberFormat="1" applyFont="1" applyFill="1" applyBorder="1" applyAlignment="1">
      <alignment horizontal="center" vertical="top"/>
    </xf>
    <xf numFmtId="164" fontId="10" fillId="0" borderId="16" xfId="8" applyNumberFormat="1" applyFont="1" applyBorder="1" applyAlignment="1">
      <alignment horizontal="center" vertical="top"/>
    </xf>
    <xf numFmtId="164" fontId="10" fillId="0" borderId="18" xfId="8" applyNumberFormat="1" applyFont="1" applyBorder="1" applyAlignment="1">
      <alignment horizontal="center" vertical="top"/>
    </xf>
    <xf numFmtId="1" fontId="10" fillId="0" borderId="20" xfId="8" applyNumberFormat="1" applyFont="1" applyBorder="1" applyAlignment="1">
      <alignment horizontal="center" vertical="top"/>
    </xf>
    <xf numFmtId="1" fontId="10" fillId="0" borderId="18" xfId="8" applyNumberFormat="1" applyFont="1" applyBorder="1" applyAlignment="1">
      <alignment horizontal="center" vertical="top"/>
    </xf>
    <xf numFmtId="164" fontId="11" fillId="0" borderId="6" xfId="12" applyNumberFormat="1" applyFont="1" applyFill="1" applyBorder="1" applyAlignment="1">
      <alignment horizontal="center" vertical="top"/>
    </xf>
    <xf numFmtId="164" fontId="11" fillId="0" borderId="18" xfId="12" applyNumberFormat="1" applyFont="1" applyFill="1" applyBorder="1" applyAlignment="1">
      <alignment horizontal="center" vertical="top"/>
    </xf>
    <xf numFmtId="164" fontId="11" fillId="0" borderId="16" xfId="12" applyNumberFormat="1" applyFont="1" applyFill="1" applyBorder="1" applyAlignment="1">
      <alignment horizontal="center" vertical="top"/>
    </xf>
    <xf numFmtId="1" fontId="11" fillId="0" borderId="18" xfId="12" applyNumberFormat="1" applyFont="1" applyFill="1" applyBorder="1" applyAlignment="1">
      <alignment horizontal="center" vertical="top"/>
    </xf>
    <xf numFmtId="1" fontId="11" fillId="0" borderId="6" xfId="12" applyNumberFormat="1" applyFont="1" applyFill="1" applyBorder="1" applyAlignment="1">
      <alignment horizontal="center" vertical="top"/>
    </xf>
    <xf numFmtId="164" fontId="34" fillId="0" borderId="16" xfId="9" applyNumberFormat="1" applyBorder="1" applyAlignment="1">
      <alignment horizontal="center" vertical="top"/>
    </xf>
    <xf numFmtId="2" fontId="11" fillId="0" borderId="9" xfId="12" applyNumberFormat="1" applyFont="1" applyFill="1" applyBorder="1" applyAlignment="1">
      <alignment horizontal="center" vertical="top"/>
    </xf>
    <xf numFmtId="2" fontId="10" fillId="0" borderId="10" xfId="8" applyNumberFormat="1" applyFont="1" applyBorder="1" applyAlignment="1">
      <alignment horizontal="center" vertical="top"/>
    </xf>
    <xf numFmtId="2" fontId="11" fillId="0" borderId="30" xfId="12" applyNumberFormat="1" applyFont="1" applyFill="1" applyBorder="1" applyAlignment="1">
      <alignment horizontal="center" vertical="top"/>
    </xf>
    <xf numFmtId="2" fontId="11" fillId="0" borderId="31" xfId="12" applyNumberFormat="1" applyFont="1" applyFill="1" applyBorder="1" applyAlignment="1">
      <alignment horizontal="center" vertical="top"/>
    </xf>
    <xf numFmtId="164" fontId="10" fillId="0" borderId="6" xfId="8" applyNumberFormat="1" applyFont="1" applyBorder="1" applyAlignment="1">
      <alignment horizontal="center" vertical="top"/>
    </xf>
    <xf numFmtId="1" fontId="10" fillId="0" borderId="6" xfId="8" applyNumberFormat="1" applyFont="1" applyBorder="1" applyAlignment="1">
      <alignment horizontal="center" vertical="top"/>
    </xf>
    <xf numFmtId="1" fontId="10" fillId="0" borderId="16" xfId="8" applyNumberFormat="1" applyFont="1" applyBorder="1" applyAlignment="1">
      <alignment horizontal="center" vertical="top"/>
    </xf>
    <xf numFmtId="164" fontId="10" fillId="0" borderId="12" xfId="8" applyNumberFormat="1" applyFont="1" applyBorder="1" applyAlignment="1">
      <alignment horizontal="center" vertical="top"/>
    </xf>
    <xf numFmtId="1" fontId="11" fillId="0" borderId="29" xfId="12" applyNumberFormat="1" applyFont="1" applyFill="1" applyBorder="1" applyAlignment="1">
      <alignment horizontal="center" vertical="top"/>
    </xf>
    <xf numFmtId="164" fontId="11" fillId="0" borderId="3" xfId="12" applyNumberFormat="1" applyFont="1" applyFill="1" applyBorder="1" applyAlignment="1">
      <alignment horizontal="center" vertical="top"/>
    </xf>
    <xf numFmtId="164" fontId="11" fillId="0" borderId="7" xfId="12" applyNumberFormat="1" applyFont="1" applyFill="1" applyBorder="1" applyAlignment="1">
      <alignment horizontal="center" vertical="top"/>
    </xf>
    <xf numFmtId="1" fontId="11" fillId="0" borderId="13" xfId="12" applyNumberFormat="1" applyFont="1" applyFill="1" applyBorder="1" applyAlignment="1">
      <alignment horizontal="center" vertical="top"/>
    </xf>
    <xf numFmtId="1" fontId="11" fillId="0" borderId="7" xfId="12" applyNumberFormat="1" applyFont="1" applyFill="1" applyBorder="1" applyAlignment="1">
      <alignment horizontal="center" vertical="top"/>
    </xf>
    <xf numFmtId="164" fontId="11" fillId="0" borderId="14" xfId="12" applyNumberFormat="1" applyFont="1" applyFill="1" applyBorder="1" applyAlignment="1">
      <alignment horizontal="center" vertical="top"/>
    </xf>
    <xf numFmtId="1" fontId="11" fillId="0" borderId="16" xfId="12" applyNumberFormat="1" applyFont="1" applyFill="1" applyBorder="1" applyAlignment="1">
      <alignment horizontal="center" vertical="top"/>
    </xf>
    <xf numFmtId="1" fontId="32" fillId="0" borderId="42" xfId="0" applyNumberFormat="1" applyFont="1" applyBorder="1" applyAlignment="1">
      <alignment horizontal="center" vertical="center"/>
    </xf>
    <xf numFmtId="164" fontId="10" fillId="0" borderId="9" xfId="5" applyNumberFormat="1" applyFont="1" applyFill="1" applyBorder="1" applyAlignment="1">
      <alignment horizontal="center" vertical="center" wrapText="1"/>
    </xf>
    <xf numFmtId="3" fontId="10" fillId="3" borderId="50" xfId="5" applyNumberFormat="1" applyFont="1" applyFill="1" applyBorder="1" applyAlignment="1">
      <alignment horizontal="center" vertical="center"/>
    </xf>
    <xf numFmtId="1" fontId="32" fillId="0" borderId="50" xfId="0" applyNumberFormat="1" applyFont="1" applyBorder="1" applyAlignment="1">
      <alignment horizontal="center" vertical="center"/>
    </xf>
    <xf numFmtId="3" fontId="10" fillId="3" borderId="10" xfId="5" applyNumberFormat="1" applyFont="1" applyFill="1" applyBorder="1" applyAlignment="1">
      <alignment horizontal="center" vertical="center"/>
    </xf>
    <xf numFmtId="1" fontId="32" fillId="0" borderId="48" xfId="0" applyNumberFormat="1" applyFont="1" applyBorder="1" applyAlignment="1">
      <alignment horizontal="center" vertical="center"/>
    </xf>
    <xf numFmtId="1" fontId="32" fillId="3" borderId="50" xfId="5" applyNumberFormat="1" applyFont="1" applyFill="1" applyBorder="1" applyAlignment="1">
      <alignment horizontal="center" vertical="center"/>
    </xf>
    <xf numFmtId="1" fontId="32" fillId="3" borderId="48" xfId="5" applyNumberFormat="1" applyFont="1" applyFill="1" applyBorder="1" applyAlignment="1">
      <alignment horizontal="center" vertical="center"/>
    </xf>
    <xf numFmtId="0" fontId="32" fillId="0" borderId="42" xfId="15" applyNumberFormat="1" applyFont="1" applyBorder="1" applyAlignment="1">
      <alignment horizontal="center" vertical="center"/>
    </xf>
    <xf numFmtId="0" fontId="32" fillId="0" borderId="2" xfId="15" applyNumberFormat="1" applyFont="1" applyBorder="1" applyAlignment="1">
      <alignment horizontal="center" vertical="center"/>
    </xf>
    <xf numFmtId="0" fontId="32" fillId="0" borderId="2" xfId="15" applyNumberFormat="1" applyFont="1" applyBorder="1" applyAlignment="1">
      <alignment horizontal="center"/>
    </xf>
    <xf numFmtId="0" fontId="32" fillId="0" borderId="42" xfId="15" applyNumberFormat="1" applyFont="1" applyBorder="1" applyAlignment="1">
      <alignment horizontal="center"/>
    </xf>
    <xf numFmtId="0" fontId="32" fillId="3" borderId="42" xfId="15" applyNumberFormat="1" applyFont="1" applyFill="1" applyBorder="1" applyAlignment="1">
      <alignment horizontal="center"/>
    </xf>
    <xf numFmtId="168" fontId="9" fillId="4" borderId="60" xfId="5" applyNumberFormat="1" applyFont="1" applyFill="1" applyBorder="1" applyAlignment="1">
      <alignment horizontal="center" vertical="center" wrapText="1"/>
    </xf>
    <xf numFmtId="168" fontId="9" fillId="4" borderId="61" xfId="5" applyNumberFormat="1" applyFont="1" applyFill="1" applyBorder="1" applyAlignment="1">
      <alignment horizontal="center" vertical="center" wrapText="1"/>
    </xf>
    <xf numFmtId="168" fontId="9" fillId="4" borderId="62" xfId="5" applyNumberFormat="1" applyFont="1" applyFill="1" applyBorder="1" applyAlignment="1">
      <alignment horizontal="center" vertical="center" wrapText="1"/>
    </xf>
    <xf numFmtId="0" fontId="9" fillId="4" borderId="60" xfId="5" applyNumberFormat="1" applyFont="1" applyFill="1" applyBorder="1" applyAlignment="1">
      <alignment horizontal="center" vertical="center" wrapText="1"/>
    </xf>
    <xf numFmtId="0" fontId="9" fillId="4" borderId="61" xfId="5" applyNumberFormat="1" applyFont="1" applyFill="1" applyBorder="1" applyAlignment="1">
      <alignment horizontal="center" vertical="center" wrapText="1"/>
    </xf>
    <xf numFmtId="0" fontId="9" fillId="4" borderId="62" xfId="5" applyNumberFormat="1" applyFont="1" applyFill="1" applyBorder="1" applyAlignment="1">
      <alignment horizontal="center" vertical="center" wrapText="1"/>
    </xf>
    <xf numFmtId="0" fontId="9" fillId="4" borderId="61" xfId="0" applyFont="1" applyFill="1" applyBorder="1" applyAlignment="1">
      <alignment horizontal="center" vertical="center" wrapText="1"/>
    </xf>
    <xf numFmtId="0" fontId="9" fillId="4" borderId="62" xfId="0" applyFont="1" applyFill="1" applyBorder="1" applyAlignment="1">
      <alignment horizontal="center" vertical="center" wrapText="1"/>
    </xf>
    <xf numFmtId="0" fontId="9" fillId="4" borderId="57" xfId="5" applyFont="1" applyFill="1" applyBorder="1" applyAlignment="1">
      <alignment horizontal="center" vertical="center" wrapText="1"/>
    </xf>
    <xf numFmtId="0" fontId="9" fillId="4" borderId="58" xfId="5" applyFont="1" applyFill="1" applyBorder="1" applyAlignment="1">
      <alignment horizontal="center" vertical="center" wrapText="1"/>
    </xf>
    <xf numFmtId="0" fontId="9" fillId="4" borderId="59" xfId="5" applyFont="1" applyFill="1" applyBorder="1" applyAlignment="1">
      <alignment horizontal="center" vertical="center" wrapText="1"/>
    </xf>
    <xf numFmtId="0" fontId="46" fillId="0" borderId="0" xfId="0" applyFont="1" applyAlignment="1">
      <alignment horizontal="center" vertical="center"/>
    </xf>
    <xf numFmtId="0" fontId="46" fillId="0" borderId="28" xfId="0" applyFont="1" applyBorder="1" applyAlignment="1">
      <alignment horizontal="center" vertical="center"/>
    </xf>
    <xf numFmtId="14" fontId="45" fillId="5" borderId="57" xfId="0" applyNumberFormat="1" applyFont="1" applyFill="1" applyBorder="1" applyAlignment="1">
      <alignment horizontal="center" vertical="center"/>
    </xf>
    <xf numFmtId="14" fontId="45" fillId="5" borderId="59" xfId="0" applyNumberFormat="1" applyFont="1" applyFill="1" applyBorder="1" applyAlignment="1">
      <alignment horizontal="center" vertical="center"/>
    </xf>
    <xf numFmtId="0" fontId="9" fillId="0" borderId="9" xfId="5" applyNumberFormat="1" applyFont="1" applyFill="1" applyBorder="1" applyAlignment="1">
      <alignment horizontal="center" vertical="center" wrapText="1"/>
    </xf>
    <xf numFmtId="0" fontId="9" fillId="0" borderId="43" xfId="5" applyNumberFormat="1" applyFont="1" applyFill="1" applyBorder="1" applyAlignment="1">
      <alignment horizontal="center" vertical="center" wrapText="1"/>
    </xf>
    <xf numFmtId="2" fontId="9" fillId="0" borderId="50" xfId="5" applyNumberFormat="1" applyFont="1" applyFill="1" applyBorder="1" applyAlignment="1">
      <alignment horizontal="center" vertical="center" wrapText="1"/>
    </xf>
    <xf numFmtId="0" fontId="9" fillId="0" borderId="50" xfId="5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0" fillId="3" borderId="7" xfId="5" applyFont="1" applyFill="1" applyBorder="1" applyAlignment="1">
      <alignment horizontal="center" vertical="center" wrapText="1"/>
    </xf>
    <xf numFmtId="0" fontId="10" fillId="3" borderId="51" xfId="5" applyFont="1" applyFill="1" applyBorder="1" applyAlignment="1">
      <alignment horizontal="center" vertical="center" wrapText="1"/>
    </xf>
    <xf numFmtId="0" fontId="10" fillId="3" borderId="30" xfId="5" applyFont="1" applyFill="1" applyBorder="1" applyAlignment="1">
      <alignment horizontal="center" vertical="center" wrapText="1"/>
    </xf>
    <xf numFmtId="0" fontId="9" fillId="4" borderId="32" xfId="5" applyFont="1" applyFill="1" applyBorder="1" applyAlignment="1">
      <alignment horizontal="center" vertical="center" wrapText="1"/>
    </xf>
    <xf numFmtId="0" fontId="9" fillId="4" borderId="0" xfId="5" applyFont="1" applyFill="1" applyBorder="1" applyAlignment="1">
      <alignment horizontal="center" vertical="center" wrapText="1"/>
    </xf>
    <xf numFmtId="0" fontId="9" fillId="4" borderId="28" xfId="5" applyFont="1" applyFill="1" applyBorder="1" applyAlignment="1">
      <alignment horizontal="center" vertical="center" wrapText="1"/>
    </xf>
    <xf numFmtId="0" fontId="9" fillId="4" borderId="60" xfId="5" applyFont="1" applyFill="1" applyBorder="1" applyAlignment="1">
      <alignment horizontal="center" vertical="center"/>
    </xf>
    <xf numFmtId="0" fontId="9" fillId="4" borderId="61" xfId="5" applyFont="1" applyFill="1" applyBorder="1" applyAlignment="1">
      <alignment horizontal="center" vertical="center"/>
    </xf>
    <xf numFmtId="0" fontId="9" fillId="4" borderId="62" xfId="5" applyFont="1" applyFill="1" applyBorder="1" applyAlignment="1">
      <alignment horizontal="center" vertical="center"/>
    </xf>
    <xf numFmtId="0" fontId="9" fillId="4" borderId="53" xfId="5" applyFont="1" applyFill="1" applyBorder="1" applyAlignment="1">
      <alignment horizontal="center" vertical="center" wrapText="1"/>
    </xf>
    <xf numFmtId="0" fontId="9" fillId="4" borderId="54" xfId="5" applyFont="1" applyFill="1" applyBorder="1" applyAlignment="1">
      <alignment horizontal="center" vertical="center" wrapText="1"/>
    </xf>
    <xf numFmtId="0" fontId="9" fillId="4" borderId="55" xfId="5" applyFont="1" applyFill="1" applyBorder="1" applyAlignment="1">
      <alignment horizontal="center" vertical="center" wrapText="1"/>
    </xf>
    <xf numFmtId="0" fontId="45" fillId="4" borderId="57" xfId="0" applyFont="1" applyFill="1" applyBorder="1" applyAlignment="1">
      <alignment horizontal="center" vertical="center"/>
    </xf>
    <xf numFmtId="0" fontId="45" fillId="4" borderId="58" xfId="0" applyFont="1" applyFill="1" applyBorder="1" applyAlignment="1">
      <alignment horizontal="center" vertical="center"/>
    </xf>
    <xf numFmtId="0" fontId="45" fillId="4" borderId="59" xfId="0" applyFont="1" applyFill="1" applyBorder="1" applyAlignment="1">
      <alignment horizontal="center" vertical="center"/>
    </xf>
    <xf numFmtId="0" fontId="10" fillId="3" borderId="13" xfId="5" applyFont="1" applyFill="1" applyBorder="1" applyAlignment="1">
      <alignment horizontal="center" vertical="center" wrapText="1"/>
    </xf>
    <xf numFmtId="0" fontId="10" fillId="3" borderId="63" xfId="5" applyFont="1" applyFill="1" applyBorder="1" applyAlignment="1">
      <alignment horizontal="center" vertical="center" wrapText="1"/>
    </xf>
    <xf numFmtId="0" fontId="10" fillId="3" borderId="29" xfId="5" applyFont="1" applyFill="1" applyBorder="1" applyAlignment="1">
      <alignment horizontal="center" vertical="center" wrapText="1"/>
    </xf>
    <xf numFmtId="0" fontId="26" fillId="0" borderId="0" xfId="0" applyFont="1" applyAlignment="1">
      <alignment horizontal="center" vertical="center"/>
    </xf>
    <xf numFmtId="169" fontId="10" fillId="3" borderId="7" xfId="5" applyNumberFormat="1" applyFont="1" applyFill="1" applyBorder="1" applyAlignment="1">
      <alignment horizontal="center" vertical="center" wrapText="1"/>
    </xf>
    <xf numFmtId="169" fontId="10" fillId="3" borderId="51" xfId="5" applyNumberFormat="1" applyFont="1" applyFill="1" applyBorder="1" applyAlignment="1">
      <alignment horizontal="center" vertical="center" wrapText="1"/>
    </xf>
    <xf numFmtId="169" fontId="10" fillId="3" borderId="30" xfId="5" applyNumberFormat="1" applyFont="1" applyFill="1" applyBorder="1" applyAlignment="1">
      <alignment horizontal="center" vertical="center" wrapText="1"/>
    </xf>
    <xf numFmtId="164" fontId="10" fillId="3" borderId="14" xfId="5" applyNumberFormat="1" applyFont="1" applyFill="1" applyBorder="1" applyAlignment="1">
      <alignment horizontal="center" vertical="center" wrapText="1"/>
    </xf>
    <xf numFmtId="164" fontId="10" fillId="3" borderId="52" xfId="5" applyNumberFormat="1" applyFont="1" applyFill="1" applyBorder="1" applyAlignment="1">
      <alignment horizontal="center" vertical="center" wrapText="1"/>
    </xf>
    <xf numFmtId="164" fontId="10" fillId="3" borderId="31" xfId="5" applyNumberFormat="1" applyFont="1" applyFill="1" applyBorder="1" applyAlignment="1">
      <alignment horizontal="center" vertical="center" wrapText="1"/>
    </xf>
    <xf numFmtId="0" fontId="9" fillId="4" borderId="53" xfId="5" applyNumberFormat="1" applyFont="1" applyFill="1" applyBorder="1" applyAlignment="1">
      <alignment horizontal="center" vertical="center" wrapText="1"/>
    </xf>
    <xf numFmtId="0" fontId="9" fillId="4" borderId="54" xfId="5" applyNumberFormat="1" applyFont="1" applyFill="1" applyBorder="1" applyAlignment="1">
      <alignment horizontal="center" vertical="center" wrapText="1"/>
    </xf>
    <xf numFmtId="0" fontId="9" fillId="4" borderId="55" xfId="5" applyNumberFormat="1" applyFont="1" applyFill="1" applyBorder="1" applyAlignment="1">
      <alignment horizontal="center" vertical="center" wrapText="1"/>
    </xf>
    <xf numFmtId="0" fontId="9" fillId="4" borderId="24" xfId="5" applyNumberFormat="1" applyFont="1" applyFill="1" applyBorder="1" applyAlignment="1">
      <alignment horizontal="center" vertical="center" wrapText="1"/>
    </xf>
    <xf numFmtId="0" fontId="9" fillId="4" borderId="27" xfId="5" applyNumberFormat="1" applyFont="1" applyFill="1" applyBorder="1" applyAlignment="1">
      <alignment horizontal="center" vertical="center" wrapText="1"/>
    </xf>
    <xf numFmtId="0" fontId="9" fillId="4" borderId="56" xfId="5" applyNumberFormat="1" applyFont="1" applyFill="1" applyBorder="1" applyAlignment="1">
      <alignment horizontal="center" vertical="center" wrapText="1"/>
    </xf>
    <xf numFmtId="168" fontId="9" fillId="4" borderId="57" xfId="5" applyNumberFormat="1" applyFont="1" applyFill="1" applyBorder="1" applyAlignment="1">
      <alignment horizontal="center" vertical="center" wrapText="1"/>
    </xf>
    <xf numFmtId="168" fontId="9" fillId="4" borderId="58" xfId="5" applyNumberFormat="1" applyFont="1" applyFill="1" applyBorder="1" applyAlignment="1">
      <alignment horizontal="center" vertical="center" wrapText="1"/>
    </xf>
    <xf numFmtId="168" fontId="9" fillId="4" borderId="59" xfId="5" applyNumberFormat="1" applyFont="1" applyFill="1" applyBorder="1" applyAlignment="1">
      <alignment horizontal="center" vertical="center" wrapText="1"/>
    </xf>
    <xf numFmtId="0" fontId="45" fillId="0" borderId="54" xfId="0" applyFont="1" applyBorder="1" applyAlignment="1">
      <alignment horizontal="center" vertical="center"/>
    </xf>
    <xf numFmtId="0" fontId="32" fillId="4" borderId="9" xfId="2" applyFont="1" applyFill="1" applyBorder="1" applyAlignment="1">
      <alignment horizontal="center" vertical="center" wrapText="1"/>
    </xf>
    <xf numFmtId="0" fontId="32" fillId="4" borderId="50" xfId="2" applyFont="1" applyFill="1" applyBorder="1" applyAlignment="1">
      <alignment horizontal="center" vertical="center" wrapText="1"/>
    </xf>
    <xf numFmtId="0" fontId="32" fillId="4" borderId="1" xfId="2" applyFont="1" applyFill="1" applyBorder="1" applyAlignment="1">
      <alignment horizontal="center" vertical="center" wrapText="1"/>
    </xf>
    <xf numFmtId="0" fontId="32" fillId="4" borderId="42" xfId="2" applyFont="1" applyFill="1" applyBorder="1" applyAlignment="1">
      <alignment horizontal="center" vertical="center" wrapText="1"/>
    </xf>
    <xf numFmtId="0" fontId="32" fillId="4" borderId="50" xfId="2" applyFont="1" applyFill="1" applyBorder="1" applyAlignment="1">
      <alignment horizontal="center" vertical="center"/>
    </xf>
    <xf numFmtId="0" fontId="32" fillId="4" borderId="10" xfId="2" applyFont="1" applyFill="1" applyBorder="1" applyAlignment="1">
      <alignment horizontal="center" vertical="center"/>
    </xf>
    <xf numFmtId="0" fontId="32" fillId="4" borderId="42" xfId="2" applyFont="1" applyFill="1" applyBorder="1" applyAlignment="1">
      <alignment horizontal="center" vertical="center"/>
    </xf>
    <xf numFmtId="0" fontId="32" fillId="4" borderId="2" xfId="2" applyFont="1" applyFill="1" applyBorder="1" applyAlignment="1">
      <alignment horizontal="center" vertical="center"/>
    </xf>
    <xf numFmtId="4" fontId="31" fillId="0" borderId="1" xfId="11" applyNumberFormat="1" applyFont="1" applyFill="1" applyBorder="1" applyAlignment="1">
      <alignment horizontal="center" vertical="center" wrapText="1"/>
    </xf>
    <xf numFmtId="4" fontId="31" fillId="0" borderId="42" xfId="11" applyNumberFormat="1" applyFont="1" applyFill="1" applyBorder="1" applyAlignment="1">
      <alignment horizontal="center" vertical="center" wrapText="1"/>
    </xf>
    <xf numFmtId="1" fontId="32" fillId="0" borderId="42" xfId="11" applyNumberFormat="1" applyFont="1" applyFill="1" applyBorder="1" applyAlignment="1">
      <alignment horizontal="center" vertical="center" wrapText="1"/>
    </xf>
    <xf numFmtId="1" fontId="32" fillId="0" borderId="2" xfId="11" applyNumberFormat="1" applyFont="1" applyFill="1" applyBorder="1" applyAlignment="1">
      <alignment horizontal="center" vertical="center" wrapText="1"/>
    </xf>
    <xf numFmtId="4" fontId="31" fillId="0" borderId="3" xfId="11" applyNumberFormat="1" applyFont="1" applyFill="1" applyBorder="1" applyAlignment="1">
      <alignment horizontal="center" vertical="center" wrapText="1"/>
    </xf>
    <xf numFmtId="4" fontId="31" fillId="0" borderId="48" xfId="11" applyNumberFormat="1" applyFont="1" applyFill="1" applyBorder="1" applyAlignment="1">
      <alignment horizontal="center" vertical="center" wrapText="1"/>
    </xf>
    <xf numFmtId="1" fontId="32" fillId="0" borderId="48" xfId="11" applyNumberFormat="1" applyFont="1" applyFill="1" applyBorder="1" applyAlignment="1">
      <alignment horizontal="center" vertical="center"/>
    </xf>
    <xf numFmtId="1" fontId="32" fillId="0" borderId="12" xfId="11" applyNumberFormat="1" applyFont="1" applyFill="1" applyBorder="1" applyAlignment="1">
      <alignment horizontal="center" vertical="center"/>
    </xf>
    <xf numFmtId="0" fontId="1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7" fillId="0" borderId="0" xfId="0" applyFont="1" applyAlignment="1">
      <alignment horizontal="center"/>
    </xf>
    <xf numFmtId="0" fontId="0" fillId="0" borderId="0" xfId="0" applyAlignment="1"/>
    <xf numFmtId="0" fontId="14" fillId="0" borderId="4" xfId="6" applyNumberFormat="1" applyFont="1" applyFill="1" applyBorder="1" applyAlignment="1">
      <alignment horizontal="center" vertical="center" wrapText="1"/>
    </xf>
    <xf numFmtId="0" fontId="19" fillId="0" borderId="4" xfId="6" applyNumberFormat="1" applyFont="1" applyFill="1" applyBorder="1" applyAlignment="1">
      <alignment horizontal="center" vertical="center" wrapText="1"/>
    </xf>
    <xf numFmtId="0" fontId="19" fillId="0" borderId="25" xfId="6" applyNumberFormat="1" applyFont="1" applyFill="1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49" fontId="14" fillId="0" borderId="0" xfId="6" applyNumberFormat="1" applyFont="1" applyFill="1" applyAlignment="1">
      <alignment horizontal="left"/>
    </xf>
    <xf numFmtId="0" fontId="25" fillId="0" borderId="0" xfId="6" applyFont="1" applyFill="1" applyAlignment="1">
      <alignment horizontal="left" vertical="center"/>
    </xf>
    <xf numFmtId="0" fontId="14" fillId="0" borderId="0" xfId="6" applyFont="1" applyFill="1" applyAlignment="1">
      <alignment horizontal="left" vertical="center"/>
    </xf>
    <xf numFmtId="49" fontId="39" fillId="0" borderId="0" xfId="6" applyNumberFormat="1" applyFont="1" applyFill="1" applyAlignment="1">
      <alignment horizontal="left" shrinkToFit="1"/>
    </xf>
    <xf numFmtId="0" fontId="40" fillId="0" borderId="0" xfId="0" applyFont="1" applyAlignment="1">
      <alignment shrinkToFit="1"/>
    </xf>
    <xf numFmtId="0" fontId="15" fillId="0" borderId="54" xfId="11" applyFont="1" applyFill="1" applyBorder="1" applyAlignment="1">
      <alignment horizontal="center" vertical="center" wrapText="1"/>
    </xf>
    <xf numFmtId="0" fontId="15" fillId="0" borderId="27" xfId="11" applyFont="1" applyFill="1" applyBorder="1" applyAlignment="1">
      <alignment horizontal="center" vertical="center" wrapText="1"/>
    </xf>
    <xf numFmtId="1" fontId="9" fillId="0" borderId="34" xfId="6" applyNumberFormat="1" applyFont="1" applyFill="1" applyBorder="1" applyAlignment="1">
      <alignment horizontal="center" vertical="center" wrapText="1"/>
    </xf>
    <xf numFmtId="1" fontId="9" fillId="0" borderId="35" xfId="6" applyNumberFormat="1" applyFont="1" applyFill="1" applyBorder="1" applyAlignment="1">
      <alignment horizontal="center" vertical="center" wrapText="1"/>
    </xf>
    <xf numFmtId="1" fontId="9" fillId="0" borderId="36" xfId="6" applyNumberFormat="1" applyFont="1" applyFill="1" applyBorder="1" applyAlignment="1">
      <alignment horizontal="center" vertical="center" wrapText="1"/>
    </xf>
    <xf numFmtId="1" fontId="9" fillId="0" borderId="37" xfId="6" applyNumberFormat="1" applyFont="1" applyFill="1" applyBorder="1" applyAlignment="1">
      <alignment horizontal="center" vertical="center" wrapText="1"/>
    </xf>
    <xf numFmtId="0" fontId="14" fillId="0" borderId="24" xfId="6" applyNumberFormat="1" applyFont="1" applyFill="1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56" xfId="0" applyBorder="1" applyAlignment="1">
      <alignment horizontal="center" vertical="center" wrapText="1"/>
    </xf>
    <xf numFmtId="0" fontId="24" fillId="0" borderId="57" xfId="0" applyFont="1" applyBorder="1" applyAlignment="1">
      <alignment horizontal="center" vertical="center"/>
    </xf>
    <xf numFmtId="0" fontId="24" fillId="0" borderId="58" xfId="0" applyFont="1" applyBorder="1" applyAlignment="1">
      <alignment horizontal="center" vertical="center"/>
    </xf>
    <xf numFmtId="0" fontId="24" fillId="0" borderId="59" xfId="0" applyFont="1" applyBorder="1" applyAlignment="1">
      <alignment horizontal="center" vertical="center"/>
    </xf>
    <xf numFmtId="166" fontId="10" fillId="0" borderId="53" xfId="6" applyNumberFormat="1" applyFont="1" applyFill="1" applyBorder="1" applyAlignment="1">
      <alignment horizontal="center" vertical="center" wrapText="1"/>
    </xf>
    <xf numFmtId="166" fontId="0" fillId="0" borderId="54" xfId="0" applyNumberFormat="1" applyBorder="1" applyAlignment="1">
      <alignment horizontal="center" vertical="center"/>
    </xf>
    <xf numFmtId="166" fontId="0" fillId="0" borderId="55" xfId="0" applyNumberFormat="1" applyBorder="1" applyAlignment="1">
      <alignment horizontal="center" vertical="center"/>
    </xf>
    <xf numFmtId="166" fontId="0" fillId="0" borderId="24" xfId="0" applyNumberFormat="1" applyBorder="1" applyAlignment="1">
      <alignment horizontal="center" vertical="center"/>
    </xf>
    <xf numFmtId="166" fontId="0" fillId="0" borderId="27" xfId="0" applyNumberFormat="1" applyBorder="1" applyAlignment="1">
      <alignment horizontal="center" vertical="center"/>
    </xf>
    <xf numFmtId="166" fontId="0" fillId="0" borderId="56" xfId="0" applyNumberFormat="1" applyBorder="1" applyAlignment="1">
      <alignment horizontal="center" vertical="center"/>
    </xf>
    <xf numFmtId="49" fontId="14" fillId="0" borderId="0" xfId="6" applyNumberFormat="1" applyFont="1" applyFill="1" applyAlignment="1">
      <alignment horizontal="left" vertical="center"/>
    </xf>
    <xf numFmtId="49" fontId="14" fillId="0" borderId="0" xfId="6" applyNumberFormat="1" applyFont="1" applyFill="1" applyAlignment="1">
      <alignment horizontal="left" vertical="center" wrapText="1"/>
    </xf>
    <xf numFmtId="49" fontId="14" fillId="0" borderId="0" xfId="6" applyNumberFormat="1" applyFont="1" applyFill="1" applyAlignment="1">
      <alignment horizontal="center" vertical="center" wrapText="1"/>
    </xf>
    <xf numFmtId="0" fontId="14" fillId="0" borderId="0" xfId="6" applyFont="1" applyFill="1" applyAlignment="1">
      <alignment horizontal="left"/>
    </xf>
    <xf numFmtId="0" fontId="36" fillId="0" borderId="0" xfId="0" applyFont="1" applyFill="1" applyAlignment="1">
      <alignment horizontal="right"/>
    </xf>
    <xf numFmtId="0" fontId="0" fillId="0" borderId="0" xfId="0" applyAlignment="1">
      <alignment horizontal="right"/>
    </xf>
    <xf numFmtId="168" fontId="41" fillId="0" borderId="0" xfId="0" applyNumberFormat="1" applyFont="1" applyAlignment="1">
      <alignment horizontal="center"/>
    </xf>
    <xf numFmtId="0" fontId="15" fillId="0" borderId="0" xfId="6" applyFont="1" applyFill="1" applyAlignment="1">
      <alignment horizontal="center" wrapText="1"/>
    </xf>
    <xf numFmtId="14" fontId="15" fillId="0" borderId="0" xfId="6" applyNumberFormat="1" applyFont="1" applyFill="1" applyAlignment="1">
      <alignment horizontal="center"/>
    </xf>
    <xf numFmtId="0" fontId="37" fillId="0" borderId="0" xfId="0" applyFont="1" applyFill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0" xfId="0"/>
    <xf numFmtId="1" fontId="9" fillId="0" borderId="4" xfId="6" applyNumberFormat="1" applyFont="1" applyFill="1" applyBorder="1" applyAlignment="1">
      <alignment horizontal="center" vertical="center" wrapText="1"/>
    </xf>
    <xf numFmtId="2" fontId="9" fillId="0" borderId="4" xfId="6" applyNumberFormat="1" applyFont="1" applyFill="1" applyBorder="1" applyAlignment="1">
      <alignment horizontal="center" vertical="center" wrapText="1"/>
    </xf>
    <xf numFmtId="2" fontId="4" fillId="0" borderId="4" xfId="6" applyNumberForma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1" fontId="9" fillId="0" borderId="18" xfId="6" applyNumberFormat="1" applyFont="1" applyFill="1" applyBorder="1" applyAlignment="1">
      <alignment horizontal="center" vertical="center" wrapText="1"/>
    </xf>
    <xf numFmtId="0" fontId="4" fillId="0" borderId="8" xfId="6" applyFill="1" applyBorder="1" applyAlignment="1">
      <alignment horizontal="center" vertical="center" wrapText="1"/>
    </xf>
    <xf numFmtId="2" fontId="9" fillId="0" borderId="18" xfId="6" applyNumberFormat="1" applyFont="1" applyFill="1" applyBorder="1" applyAlignment="1">
      <alignment horizontal="center" vertical="center" wrapText="1"/>
    </xf>
    <xf numFmtId="0" fontId="0" fillId="0" borderId="4" xfId="0" applyBorder="1" applyAlignment="1"/>
    <xf numFmtId="3" fontId="29" fillId="0" borderId="7" xfId="11" applyNumberFormat="1" applyFont="1" applyFill="1" applyBorder="1" applyAlignment="1">
      <alignment horizontal="center" vertical="center" wrapText="1"/>
    </xf>
    <xf numFmtId="3" fontId="29" fillId="0" borderId="30" xfId="11" applyNumberFormat="1" applyFont="1" applyFill="1" applyBorder="1" applyAlignment="1">
      <alignment horizontal="center" vertical="center" wrapText="1"/>
    </xf>
    <xf numFmtId="0" fontId="32" fillId="0" borderId="42" xfId="0" applyFont="1" applyBorder="1" applyAlignment="1">
      <alignment horizontal="center"/>
    </xf>
    <xf numFmtId="0" fontId="32" fillId="0" borderId="1" xfId="0" applyFont="1" applyBorder="1" applyAlignment="1">
      <alignment horizontal="center"/>
    </xf>
    <xf numFmtId="0" fontId="32" fillId="4" borderId="7" xfId="7" applyNumberFormat="1" applyFont="1" applyFill="1" applyBorder="1" applyAlignment="1">
      <alignment horizontal="center" vertical="center" wrapText="1"/>
    </xf>
    <xf numFmtId="0" fontId="32" fillId="4" borderId="51" xfId="7" applyNumberFormat="1" applyFont="1" applyFill="1" applyBorder="1" applyAlignment="1">
      <alignment horizontal="center" vertical="center" wrapText="1"/>
    </xf>
    <xf numFmtId="0" fontId="32" fillId="4" borderId="30" xfId="7" applyNumberFormat="1" applyFont="1" applyFill="1" applyBorder="1" applyAlignment="1">
      <alignment horizontal="center" vertical="center" wrapText="1"/>
    </xf>
    <xf numFmtId="0" fontId="32" fillId="0" borderId="53" xfId="0" applyFont="1" applyBorder="1" applyAlignment="1">
      <alignment horizontal="center" vertical="center" wrapText="1"/>
    </xf>
    <xf numFmtId="0" fontId="32" fillId="0" borderId="55" xfId="0" applyFont="1" applyBorder="1" applyAlignment="1">
      <alignment horizontal="center" vertical="center" wrapText="1"/>
    </xf>
    <xf numFmtId="0" fontId="32" fillId="0" borderId="24" xfId="0" applyFont="1" applyBorder="1" applyAlignment="1">
      <alignment horizontal="center" vertical="center" wrapText="1"/>
    </xf>
    <xf numFmtId="0" fontId="32" fillId="0" borderId="56" xfId="0" applyFont="1" applyBorder="1" applyAlignment="1">
      <alignment horizontal="center" vertical="center" wrapText="1"/>
    </xf>
    <xf numFmtId="0" fontId="32" fillId="0" borderId="58" xfId="7" applyFont="1" applyFill="1" applyBorder="1" applyAlignment="1">
      <alignment horizontal="center" vertical="center"/>
    </xf>
    <xf numFmtId="0" fontId="32" fillId="0" borderId="59" xfId="7" applyFont="1" applyFill="1" applyBorder="1" applyAlignment="1">
      <alignment horizontal="center" vertical="center"/>
    </xf>
    <xf numFmtId="0" fontId="32" fillId="4" borderId="26" xfId="7" applyNumberFormat="1" applyFont="1" applyFill="1" applyBorder="1" applyAlignment="1">
      <alignment horizontal="center" vertical="center" wrapText="1"/>
    </xf>
    <xf numFmtId="0" fontId="32" fillId="4" borderId="38" xfId="7" applyNumberFormat="1" applyFont="1" applyFill="1" applyBorder="1" applyAlignment="1">
      <alignment horizontal="center" vertical="center" wrapText="1"/>
    </xf>
    <xf numFmtId="0" fontId="32" fillId="4" borderId="33" xfId="7" applyNumberFormat="1" applyFont="1" applyFill="1" applyBorder="1" applyAlignment="1">
      <alignment horizontal="center" vertical="center" wrapText="1"/>
    </xf>
    <xf numFmtId="3" fontId="29" fillId="0" borderId="14" xfId="11" applyNumberFormat="1" applyFont="1" applyFill="1" applyBorder="1" applyAlignment="1">
      <alignment horizontal="center" vertical="center" wrapText="1"/>
    </xf>
    <xf numFmtId="3" fontId="29" fillId="0" borderId="31" xfId="11" applyNumberFormat="1" applyFont="1" applyFill="1" applyBorder="1" applyAlignment="1">
      <alignment horizontal="center" vertical="center" wrapText="1"/>
    </xf>
    <xf numFmtId="0" fontId="32" fillId="0" borderId="7" xfId="0" applyFont="1" applyBorder="1" applyAlignment="1">
      <alignment horizontal="center"/>
    </xf>
    <xf numFmtId="0" fontId="32" fillId="0" borderId="49" xfId="0" applyFont="1" applyBorder="1" applyAlignment="1">
      <alignment horizontal="center"/>
    </xf>
    <xf numFmtId="0" fontId="28" fillId="0" borderId="0" xfId="7" applyFont="1" applyFill="1" applyBorder="1" applyAlignment="1">
      <alignment horizontal="left" vertical="center" wrapText="1"/>
    </xf>
    <xf numFmtId="0" fontId="33" fillId="0" borderId="0" xfId="7" applyFont="1" applyFill="1" applyAlignment="1">
      <alignment horizontal="center" vertical="center"/>
    </xf>
    <xf numFmtId="0" fontId="28" fillId="0" borderId="0" xfId="7" applyFont="1" applyFill="1" applyBorder="1" applyAlignment="1">
      <alignment horizontal="left" vertical="center"/>
    </xf>
    <xf numFmtId="0" fontId="33" fillId="0" borderId="0" xfId="7" applyFont="1" applyFill="1" applyBorder="1" applyAlignment="1">
      <alignment horizontal="center" vertical="center"/>
    </xf>
    <xf numFmtId="0" fontId="28" fillId="0" borderId="0" xfId="7" applyNumberFormat="1" applyFont="1" applyFill="1" applyBorder="1" applyAlignment="1">
      <alignment horizontal="center" vertical="center" wrapText="1"/>
    </xf>
    <xf numFmtId="0" fontId="28" fillId="0" borderId="0" xfId="7" applyFont="1" applyFill="1" applyBorder="1" applyAlignment="1">
      <alignment horizontal="center" vertical="center"/>
    </xf>
    <xf numFmtId="0" fontId="32" fillId="0" borderId="3" xfId="0" applyFont="1" applyBorder="1" applyAlignment="1">
      <alignment horizontal="center"/>
    </xf>
    <xf numFmtId="0" fontId="32" fillId="0" borderId="48" xfId="0" applyFont="1" applyBorder="1" applyAlignment="1">
      <alignment horizontal="center"/>
    </xf>
    <xf numFmtId="0" fontId="32" fillId="0" borderId="21" xfId="0" applyFont="1" applyBorder="1" applyAlignment="1">
      <alignment horizontal="center"/>
    </xf>
    <xf numFmtId="49" fontId="32" fillId="0" borderId="21" xfId="0" applyNumberFormat="1" applyFont="1" applyBorder="1" applyAlignment="1">
      <alignment horizontal="center" vertical="center"/>
    </xf>
    <xf numFmtId="49" fontId="32" fillId="0" borderId="49" xfId="0" applyNumberFormat="1" applyFont="1" applyBorder="1" applyAlignment="1">
      <alignment horizontal="center" vertical="center"/>
    </xf>
    <xf numFmtId="49" fontId="32" fillId="0" borderId="7" xfId="0" applyNumberFormat="1" applyFont="1" applyBorder="1" applyAlignment="1">
      <alignment horizontal="center"/>
    </xf>
    <xf numFmtId="49" fontId="32" fillId="0" borderId="49" xfId="0" applyNumberFormat="1" applyFont="1" applyBorder="1" applyAlignment="1">
      <alignment horizontal="center"/>
    </xf>
    <xf numFmtId="0" fontId="32" fillId="0" borderId="9" xfId="7" applyNumberFormat="1" applyFont="1" applyFill="1" applyBorder="1" applyAlignment="1">
      <alignment horizontal="center" vertical="center" wrapText="1"/>
    </xf>
    <xf numFmtId="0" fontId="32" fillId="0" borderId="10" xfId="7" applyNumberFormat="1" applyFont="1" applyFill="1" applyBorder="1" applyAlignment="1">
      <alignment horizontal="center" vertical="center" wrapText="1"/>
    </xf>
    <xf numFmtId="0" fontId="32" fillId="0" borderId="3" xfId="7" applyNumberFormat="1" applyFont="1" applyFill="1" applyBorder="1" applyAlignment="1">
      <alignment horizontal="center" vertical="center" wrapText="1"/>
    </xf>
    <xf numFmtId="0" fontId="32" fillId="0" borderId="12" xfId="7" applyNumberFormat="1" applyFont="1" applyFill="1" applyBorder="1" applyAlignment="1">
      <alignment horizontal="center" vertical="center" wrapText="1"/>
    </xf>
    <xf numFmtId="2" fontId="32" fillId="0" borderId="18" xfId="7" applyNumberFormat="1" applyFont="1" applyFill="1" applyBorder="1" applyAlignment="1">
      <alignment horizontal="center" vertical="center" wrapText="1"/>
    </xf>
    <xf numFmtId="2" fontId="32" fillId="0" borderId="16" xfId="7" applyNumberFormat="1" applyFont="1" applyFill="1" applyBorder="1" applyAlignment="1">
      <alignment horizontal="center" vertical="center" wrapText="1"/>
    </xf>
    <xf numFmtId="3" fontId="29" fillId="0" borderId="13" xfId="11" applyNumberFormat="1" applyFont="1" applyFill="1" applyBorder="1" applyAlignment="1">
      <alignment horizontal="center" vertical="center" wrapText="1"/>
    </xf>
    <xf numFmtId="3" fontId="29" fillId="0" borderId="29" xfId="11" applyNumberFormat="1" applyFont="1" applyFill="1" applyBorder="1" applyAlignment="1">
      <alignment horizontal="center" vertical="center" wrapText="1"/>
    </xf>
    <xf numFmtId="0" fontId="28" fillId="0" borderId="57" xfId="7" applyNumberFormat="1" applyFont="1" applyFill="1" applyBorder="1" applyAlignment="1">
      <alignment horizontal="center" vertical="center" wrapText="1"/>
    </xf>
    <xf numFmtId="0" fontId="28" fillId="0" borderId="58" xfId="7" applyNumberFormat="1" applyFont="1" applyFill="1" applyBorder="1" applyAlignment="1">
      <alignment horizontal="center" vertical="center" wrapText="1"/>
    </xf>
    <xf numFmtId="0" fontId="28" fillId="0" borderId="59" xfId="7" applyNumberFormat="1" applyFont="1" applyFill="1" applyBorder="1" applyAlignment="1">
      <alignment horizontal="center" vertical="center" wrapText="1"/>
    </xf>
    <xf numFmtId="0" fontId="28" fillId="0" borderId="0" xfId="11" applyFont="1" applyFill="1" applyBorder="1" applyAlignment="1">
      <alignment horizontal="right" vertical="center"/>
    </xf>
    <xf numFmtId="0" fontId="28" fillId="0" borderId="27" xfId="11" applyFont="1" applyFill="1" applyBorder="1" applyAlignment="1">
      <alignment horizontal="center" vertical="center"/>
    </xf>
    <xf numFmtId="0" fontId="28" fillId="0" borderId="25" xfId="7" applyNumberFormat="1" applyFont="1" applyFill="1" applyBorder="1" applyAlignment="1">
      <alignment horizontal="center" vertical="center" wrapText="1"/>
    </xf>
    <xf numFmtId="0" fontId="28" fillId="0" borderId="19" xfId="7" applyNumberFormat="1" applyFont="1" applyFill="1" applyBorder="1" applyAlignment="1">
      <alignment horizontal="center" vertical="center" wrapText="1"/>
    </xf>
    <xf numFmtId="2" fontId="28" fillId="0" borderId="25" xfId="7" applyNumberFormat="1" applyFont="1" applyFill="1" applyBorder="1" applyAlignment="1">
      <alignment horizontal="center" vertical="center" wrapText="1"/>
    </xf>
    <xf numFmtId="2" fontId="28" fillId="0" borderId="19" xfId="7" applyNumberFormat="1" applyFont="1" applyFill="1" applyBorder="1" applyAlignment="1">
      <alignment horizontal="center" vertical="center" wrapText="1"/>
    </xf>
    <xf numFmtId="0" fontId="28" fillId="0" borderId="53" xfId="7" applyFont="1" applyFill="1" applyBorder="1" applyAlignment="1">
      <alignment horizontal="center" vertical="center" wrapText="1"/>
    </xf>
    <xf numFmtId="0" fontId="28" fillId="0" borderId="55" xfId="7" applyFont="1" applyFill="1" applyBorder="1" applyAlignment="1">
      <alignment horizontal="center" vertical="center" wrapText="1"/>
    </xf>
    <xf numFmtId="0" fontId="28" fillId="0" borderId="24" xfId="7" applyFont="1" applyFill="1" applyBorder="1" applyAlignment="1">
      <alignment horizontal="center" vertical="center" wrapText="1"/>
    </xf>
    <xf numFmtId="0" fontId="28" fillId="0" borderId="56" xfId="7" applyFont="1" applyFill="1" applyBorder="1" applyAlignment="1">
      <alignment horizontal="center" vertical="center" wrapText="1"/>
    </xf>
    <xf numFmtId="168" fontId="41" fillId="0" borderId="0" xfId="0" applyNumberFormat="1" applyFont="1" applyAlignment="1">
      <alignment horizontal="center" vertical="center"/>
    </xf>
    <xf numFmtId="0" fontId="28" fillId="0" borderId="32" xfId="7" applyNumberFormat="1" applyFont="1" applyFill="1" applyBorder="1" applyAlignment="1">
      <alignment horizontal="center" vertical="center" wrapText="1"/>
    </xf>
    <xf numFmtId="0" fontId="28" fillId="0" borderId="28" xfId="7" applyNumberFormat="1" applyFont="1" applyFill="1" applyBorder="1" applyAlignment="1">
      <alignment horizontal="center" vertical="center" wrapText="1"/>
    </xf>
    <xf numFmtId="0" fontId="28" fillId="0" borderId="53" xfId="7" applyNumberFormat="1" applyFont="1" applyFill="1" applyBorder="1" applyAlignment="1">
      <alignment horizontal="center" vertical="center" wrapText="1"/>
    </xf>
    <xf numFmtId="0" fontId="28" fillId="0" borderId="54" xfId="7" applyNumberFormat="1" applyFont="1" applyFill="1" applyBorder="1" applyAlignment="1">
      <alignment horizontal="center" vertical="center" wrapText="1"/>
    </xf>
    <xf numFmtId="0" fontId="28" fillId="0" borderId="55" xfId="7" applyNumberFormat="1" applyFont="1" applyFill="1" applyBorder="1" applyAlignment="1">
      <alignment horizontal="center" vertical="center" wrapText="1"/>
    </xf>
    <xf numFmtId="0" fontId="28" fillId="0" borderId="24" xfId="7" applyNumberFormat="1" applyFont="1" applyFill="1" applyBorder="1" applyAlignment="1">
      <alignment horizontal="center" vertical="center" wrapText="1"/>
    </xf>
    <xf numFmtId="0" fontId="28" fillId="0" borderId="27" xfId="7" applyNumberFormat="1" applyFont="1" applyFill="1" applyBorder="1" applyAlignment="1">
      <alignment horizontal="center" vertical="center" wrapText="1"/>
    </xf>
    <xf numFmtId="0" fontId="28" fillId="0" borderId="56" xfId="7" applyNumberFormat="1" applyFont="1" applyFill="1" applyBorder="1" applyAlignment="1">
      <alignment horizontal="center" vertical="center" wrapText="1"/>
    </xf>
    <xf numFmtId="0" fontId="28" fillId="0" borderId="13" xfId="7" applyFont="1" applyFill="1" applyBorder="1" applyAlignment="1">
      <alignment horizontal="center" vertical="center" wrapText="1"/>
    </xf>
    <xf numFmtId="0" fontId="28" fillId="0" borderId="29" xfId="7" applyFont="1" applyFill="1" applyBorder="1" applyAlignment="1">
      <alignment horizontal="center" vertical="center" wrapText="1"/>
    </xf>
    <xf numFmtId="1" fontId="32" fillId="0" borderId="48" xfId="11" applyNumberFormat="1" applyFont="1" applyFill="1" applyBorder="1" applyAlignment="1">
      <alignment horizontal="center" vertical="center" wrapText="1"/>
    </xf>
    <xf numFmtId="1" fontId="32" fillId="0" borderId="12" xfId="11" applyNumberFormat="1" applyFont="1" applyFill="1" applyBorder="1" applyAlignment="1">
      <alignment horizontal="center" vertical="center" wrapText="1"/>
    </xf>
    <xf numFmtId="0" fontId="0" fillId="0" borderId="49" xfId="0" applyFont="1" applyBorder="1" applyAlignment="1">
      <alignment horizontal="center"/>
    </xf>
    <xf numFmtId="0" fontId="28" fillId="4" borderId="9" xfId="11" applyFont="1" applyFill="1" applyBorder="1" applyAlignment="1">
      <alignment horizontal="center" vertical="center" wrapText="1"/>
    </xf>
    <xf numFmtId="0" fontId="28" fillId="4" borderId="50" xfId="11" applyFont="1" applyFill="1" applyBorder="1" applyAlignment="1">
      <alignment horizontal="center" vertical="center" wrapText="1"/>
    </xf>
    <xf numFmtId="0" fontId="28" fillId="4" borderId="10" xfId="11" applyFont="1" applyFill="1" applyBorder="1" applyAlignment="1">
      <alignment horizontal="center" vertical="center" wrapText="1"/>
    </xf>
    <xf numFmtId="0" fontId="28" fillId="0" borderId="42" xfId="2" applyFont="1" applyFill="1" applyBorder="1" applyAlignment="1">
      <alignment horizontal="center" vertical="center" wrapText="1"/>
    </xf>
    <xf numFmtId="0" fontId="28" fillId="0" borderId="2" xfId="2" applyFont="1" applyFill="1" applyBorder="1" applyAlignment="1">
      <alignment horizontal="center" vertical="center" wrapText="1"/>
    </xf>
    <xf numFmtId="0" fontId="12" fillId="0" borderId="53" xfId="11" applyFont="1" applyFill="1" applyBorder="1" applyAlignment="1">
      <alignment horizontal="center" vertical="center" wrapText="1"/>
    </xf>
    <xf numFmtId="0" fontId="4" fillId="0" borderId="32" xfId="10" applyFill="1" applyBorder="1" applyAlignment="1"/>
    <xf numFmtId="0" fontId="12" fillId="0" borderId="25" xfId="11" applyFont="1" applyFill="1" applyBorder="1" applyAlignment="1">
      <alignment horizontal="center" vertical="center" wrapText="1"/>
    </xf>
    <xf numFmtId="0" fontId="4" fillId="0" borderId="5" xfId="10" applyFill="1" applyBorder="1" applyAlignment="1">
      <alignment horizontal="center" wrapText="1"/>
    </xf>
    <xf numFmtId="0" fontId="4" fillId="0" borderId="19" xfId="10" applyFill="1" applyBorder="1" applyAlignment="1">
      <alignment horizontal="center" wrapText="1"/>
    </xf>
    <xf numFmtId="0" fontId="4" fillId="0" borderId="19" xfId="10" applyFill="1" applyBorder="1" applyAlignment="1">
      <alignment wrapText="1"/>
    </xf>
    <xf numFmtId="0" fontId="4" fillId="0" borderId="19" xfId="10" applyFill="1" applyBorder="1" applyAlignment="1">
      <alignment horizontal="center"/>
    </xf>
    <xf numFmtId="0" fontId="12" fillId="0" borderId="19" xfId="11" applyFont="1" applyFill="1" applyBorder="1" applyAlignment="1">
      <alignment horizontal="center" vertical="center" wrapText="1"/>
    </xf>
    <xf numFmtId="0" fontId="4" fillId="0" borderId="24" xfId="10" applyFill="1" applyBorder="1" applyAlignment="1"/>
    <xf numFmtId="0" fontId="12" fillId="0" borderId="5" xfId="11" applyFont="1" applyFill="1" applyBorder="1" applyAlignment="1">
      <alignment horizontal="center" vertical="center" wrapText="1"/>
    </xf>
    <xf numFmtId="0" fontId="4" fillId="0" borderId="5" xfId="10" applyFill="1" applyBorder="1" applyAlignment="1">
      <alignment wrapText="1"/>
    </xf>
    <xf numFmtId="0" fontId="4" fillId="0" borderId="32" xfId="10" applyFill="1" applyBorder="1" applyAlignment="1">
      <alignment horizontal="center" wrapText="1"/>
    </xf>
    <xf numFmtId="0" fontId="4" fillId="0" borderId="24" xfId="10" applyFill="1" applyBorder="1" applyAlignment="1">
      <alignment horizontal="center" wrapText="1"/>
    </xf>
    <xf numFmtId="0" fontId="12" fillId="0" borderId="32" xfId="11" applyFont="1" applyFill="1" applyBorder="1" applyAlignment="1">
      <alignment horizontal="center" vertical="center" wrapText="1"/>
    </xf>
    <xf numFmtId="0" fontId="4" fillId="0" borderId="32" xfId="10" applyFill="1" applyBorder="1" applyAlignment="1">
      <alignment wrapText="1"/>
    </xf>
    <xf numFmtId="0" fontId="4" fillId="0" borderId="24" xfId="10" applyFill="1" applyBorder="1" applyAlignment="1">
      <alignment wrapText="1"/>
    </xf>
    <xf numFmtId="0" fontId="12" fillId="0" borderId="25" xfId="11" applyFont="1" applyFill="1" applyBorder="1" applyAlignment="1">
      <alignment horizontal="center" vertical="center"/>
    </xf>
    <xf numFmtId="0" fontId="4" fillId="0" borderId="5" xfId="10" applyFill="1" applyBorder="1" applyAlignment="1"/>
    <xf numFmtId="0" fontId="4" fillId="0" borderId="19" xfId="10" applyFill="1" applyBorder="1" applyAlignment="1"/>
    <xf numFmtId="0" fontId="17" fillId="0" borderId="27" xfId="12" applyFont="1" applyFill="1" applyBorder="1" applyAlignment="1">
      <alignment horizontal="right" vertical="center" indent="11"/>
    </xf>
  </cellXfs>
  <cellStyles count="16">
    <cellStyle name="Гиперссылка" xfId="1" builtinId="8"/>
    <cellStyle name="Обычный" xfId="0" builtinId="0"/>
    <cellStyle name="Обычный 2" xfId="13"/>
    <cellStyle name="Обычный 3" xfId="14"/>
    <cellStyle name="Обычный 4" xfId="15"/>
    <cellStyle name="Обычный_price 01.03.05" xfId="2"/>
    <cellStyle name="Обычный_Заказ трубы" xfId="3"/>
    <cellStyle name="Обычный_Континенталь СПб" xfId="4"/>
    <cellStyle name="Обычный_Лист1" xfId="5"/>
    <cellStyle name="Обычный_Лист2" xfId="6"/>
    <cellStyle name="Обычный_Лист3" xfId="7"/>
    <cellStyle name="Обычный_Лист3_1_КП РусАлМету" xfId="8"/>
    <cellStyle name="Обычный_Лист3_КП РусАлМету" xfId="9"/>
    <cellStyle name="Обычный_Лист4" xfId="10"/>
    <cellStyle name="Обычный_Прайс Континенталь" xfId="11"/>
    <cellStyle name="Обычный_ПРАЙС ЛИСТЫ" xfId="12"/>
  </cellStyles>
  <dxfs count="0"/>
  <tableStyles count="0" defaultTableStyle="TableStyleMedium9" defaultPivotStyle="PivotStyleLight16"/>
  <colors>
    <mruColors>
      <color rgb="FF7ACE4C"/>
      <color rgb="FFF74983"/>
      <color rgb="FF11A0F8"/>
      <color rgb="FFFCFCFD"/>
      <color rgb="FF27334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0</xdr:row>
          <xdr:rowOff>28575</xdr:rowOff>
        </xdr:from>
        <xdr:to>
          <xdr:col>11</xdr:col>
          <xdr:colOff>133350</xdr:colOff>
          <xdr:row>9</xdr:row>
          <xdr:rowOff>47625</xdr:rowOff>
        </xdr:to>
        <xdr:sp macro="" textlink="">
          <xdr:nvSpPr>
            <xdr:cNvPr id="6146" name="Object 2" hidden="1">
              <a:extLst>
                <a:ext uri="{63B3BB69-23CF-44E3-9099-C40C66FF867C}">
                  <a14:compatExt spid="_x0000_s6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0</xdr:row>
          <xdr:rowOff>114300</xdr:rowOff>
        </xdr:from>
        <xdr:to>
          <xdr:col>7</xdr:col>
          <xdr:colOff>276225</xdr:colOff>
          <xdr:row>9</xdr:row>
          <xdr:rowOff>85725</xdr:rowOff>
        </xdr:to>
        <xdr:sp macro="" textlink="">
          <xdr:nvSpPr>
            <xdr:cNvPr id="2053" name="Object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257175</xdr:colOff>
          <xdr:row>0</xdr:row>
          <xdr:rowOff>57150</xdr:rowOff>
        </xdr:from>
        <xdr:to>
          <xdr:col>6</xdr:col>
          <xdr:colOff>152400</xdr:colOff>
          <xdr:row>6</xdr:row>
          <xdr:rowOff>0</xdr:rowOff>
        </xdr:to>
        <xdr:sp macro="" textlink="">
          <xdr:nvSpPr>
            <xdr:cNvPr id="3077" name="Object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257175</xdr:colOff>
          <xdr:row>0</xdr:row>
          <xdr:rowOff>57150</xdr:rowOff>
        </xdr:from>
        <xdr:to>
          <xdr:col>6</xdr:col>
          <xdr:colOff>152400</xdr:colOff>
          <xdr:row>6</xdr:row>
          <xdr:rowOff>0</xdr:rowOff>
        </xdr:to>
        <xdr:sp macro="" textlink="">
          <xdr:nvSpPr>
            <xdr:cNvPr id="3078" name="Object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314325</xdr:colOff>
          <xdr:row>0</xdr:row>
          <xdr:rowOff>19050</xdr:rowOff>
        </xdr:from>
        <xdr:to>
          <xdr:col>3</xdr:col>
          <xdr:colOff>733425</xdr:colOff>
          <xdr:row>6</xdr:row>
          <xdr:rowOff>0</xdr:rowOff>
        </xdr:to>
        <xdr:sp macro="" textlink="">
          <xdr:nvSpPr>
            <xdr:cNvPr id="4101" name="Object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5;&#1088;&#1072;&#1081;&#1089;%20&#1057;&#1090;&#1077;&#1085;&#1083;&#1080;&#1089;&#1055;&#1088;&#1086;%2023.08.201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5;&#1088;&#1072;&#1081;&#1089;%20&#1057;&#1090;&#1077;&#1085;&#1083;&#1080;&#1089;&#1055;&#1088;&#1086;%2014.08.201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19">
          <cell r="B19">
            <v>259</v>
          </cell>
          <cell r="C19">
            <v>263</v>
          </cell>
          <cell r="D19">
            <v>283</v>
          </cell>
        </row>
        <row r="20">
          <cell r="B20">
            <v>249</v>
          </cell>
          <cell r="C20">
            <v>253</v>
          </cell>
          <cell r="D20">
            <v>273</v>
          </cell>
        </row>
        <row r="21">
          <cell r="B21">
            <v>248</v>
          </cell>
          <cell r="C21">
            <v>252</v>
          </cell>
          <cell r="D21">
            <v>272</v>
          </cell>
          <cell r="L21">
            <v>138</v>
          </cell>
          <cell r="M21">
            <v>142</v>
          </cell>
          <cell r="N21">
            <v>158</v>
          </cell>
        </row>
        <row r="22">
          <cell r="B22">
            <v>240</v>
          </cell>
          <cell r="C22">
            <v>244</v>
          </cell>
          <cell r="D22">
            <v>264</v>
          </cell>
          <cell r="L22">
            <v>135</v>
          </cell>
          <cell r="M22">
            <v>139</v>
          </cell>
          <cell r="N22">
            <v>155</v>
          </cell>
        </row>
        <row r="23">
          <cell r="B23">
            <v>239</v>
          </cell>
          <cell r="C23">
            <v>243</v>
          </cell>
          <cell r="D23">
            <v>263</v>
          </cell>
          <cell r="L23">
            <v>133</v>
          </cell>
          <cell r="M23">
            <v>137</v>
          </cell>
          <cell r="N23">
            <v>153</v>
          </cell>
        </row>
        <row r="24">
          <cell r="B24">
            <v>239</v>
          </cell>
          <cell r="C24">
            <v>243</v>
          </cell>
          <cell r="D24">
            <v>263</v>
          </cell>
          <cell r="G24">
            <v>216</v>
          </cell>
          <cell r="H24">
            <v>220</v>
          </cell>
          <cell r="I24">
            <v>236</v>
          </cell>
          <cell r="L24">
            <v>127</v>
          </cell>
          <cell r="M24">
            <v>131</v>
          </cell>
          <cell r="N24">
            <v>147</v>
          </cell>
        </row>
        <row r="25">
          <cell r="G25">
            <v>215</v>
          </cell>
          <cell r="H25">
            <v>219</v>
          </cell>
          <cell r="I25">
            <v>235</v>
          </cell>
          <cell r="L25">
            <v>127</v>
          </cell>
          <cell r="M25">
            <v>131</v>
          </cell>
          <cell r="N25">
            <v>147</v>
          </cell>
        </row>
        <row r="26">
          <cell r="B26">
            <v>233</v>
          </cell>
          <cell r="C26">
            <v>237</v>
          </cell>
          <cell r="D26">
            <v>257</v>
          </cell>
          <cell r="G26">
            <v>214</v>
          </cell>
          <cell r="H26">
            <v>218</v>
          </cell>
          <cell r="I26">
            <v>234</v>
          </cell>
          <cell r="L26">
            <v>126</v>
          </cell>
          <cell r="M26">
            <v>130</v>
          </cell>
          <cell r="N26">
            <v>146</v>
          </cell>
        </row>
        <row r="27">
          <cell r="B27">
            <v>233</v>
          </cell>
          <cell r="C27">
            <v>237</v>
          </cell>
          <cell r="D27">
            <v>257</v>
          </cell>
          <cell r="G27">
            <v>100</v>
          </cell>
          <cell r="H27">
            <v>104</v>
          </cell>
          <cell r="I27">
            <v>120</v>
          </cell>
          <cell r="L27">
            <v>125</v>
          </cell>
          <cell r="M27">
            <v>129</v>
          </cell>
          <cell r="N27">
            <v>145</v>
          </cell>
        </row>
        <row r="28">
          <cell r="B28">
            <v>233</v>
          </cell>
          <cell r="C28">
            <v>237</v>
          </cell>
          <cell r="D28">
            <v>257</v>
          </cell>
          <cell r="G28">
            <v>212</v>
          </cell>
          <cell r="H28">
            <v>216</v>
          </cell>
          <cell r="I28">
            <v>232</v>
          </cell>
          <cell r="L28">
            <v>125</v>
          </cell>
          <cell r="M28">
            <v>129</v>
          </cell>
          <cell r="N28">
            <v>145</v>
          </cell>
        </row>
        <row r="29">
          <cell r="B29">
            <v>233</v>
          </cell>
          <cell r="C29">
            <v>237</v>
          </cell>
          <cell r="D29">
            <v>257</v>
          </cell>
          <cell r="G29">
            <v>210</v>
          </cell>
          <cell r="H29">
            <v>214</v>
          </cell>
          <cell r="I29">
            <v>230</v>
          </cell>
          <cell r="L29">
            <v>120</v>
          </cell>
          <cell r="M29">
            <v>124</v>
          </cell>
          <cell r="N29">
            <v>140</v>
          </cell>
        </row>
        <row r="30">
          <cell r="B30">
            <v>233</v>
          </cell>
          <cell r="C30">
            <v>237</v>
          </cell>
          <cell r="D30">
            <v>257</v>
          </cell>
          <cell r="G30">
            <v>206</v>
          </cell>
          <cell r="H30">
            <v>210</v>
          </cell>
          <cell r="I30">
            <v>226</v>
          </cell>
          <cell r="L30">
            <v>120</v>
          </cell>
          <cell r="M30">
            <v>124</v>
          </cell>
          <cell r="N30">
            <v>140</v>
          </cell>
        </row>
        <row r="31">
          <cell r="B31">
            <v>233</v>
          </cell>
          <cell r="C31">
            <v>237</v>
          </cell>
          <cell r="D31">
            <v>257</v>
          </cell>
          <cell r="G31">
            <v>206</v>
          </cell>
          <cell r="H31">
            <v>210</v>
          </cell>
          <cell r="I31">
            <v>226</v>
          </cell>
          <cell r="L31">
            <v>120</v>
          </cell>
          <cell r="M31">
            <v>124</v>
          </cell>
          <cell r="N31">
            <v>140</v>
          </cell>
        </row>
        <row r="32">
          <cell r="B32">
            <v>233</v>
          </cell>
          <cell r="C32">
            <v>237</v>
          </cell>
          <cell r="D32">
            <v>257</v>
          </cell>
          <cell r="G32">
            <v>206</v>
          </cell>
          <cell r="H32">
            <v>210</v>
          </cell>
          <cell r="I32">
            <v>226</v>
          </cell>
        </row>
        <row r="33">
          <cell r="B33">
            <v>233</v>
          </cell>
          <cell r="C33">
            <v>237</v>
          </cell>
          <cell r="D33">
            <v>257</v>
          </cell>
          <cell r="G33">
            <v>210</v>
          </cell>
          <cell r="H33">
            <v>214</v>
          </cell>
          <cell r="I33">
            <v>230</v>
          </cell>
        </row>
        <row r="34">
          <cell r="B34">
            <v>233</v>
          </cell>
          <cell r="C34">
            <v>237</v>
          </cell>
          <cell r="D34">
            <v>257</v>
          </cell>
          <cell r="G34">
            <v>210</v>
          </cell>
          <cell r="H34">
            <v>214</v>
          </cell>
          <cell r="I34">
            <v>230</v>
          </cell>
          <cell r="L34">
            <v>163</v>
          </cell>
          <cell r="M34">
            <v>167</v>
          </cell>
          <cell r="N34">
            <v>183</v>
          </cell>
        </row>
        <row r="35">
          <cell r="B35">
            <v>233</v>
          </cell>
          <cell r="C35">
            <v>237</v>
          </cell>
          <cell r="D35">
            <v>257</v>
          </cell>
          <cell r="L35">
            <v>160</v>
          </cell>
          <cell r="M35">
            <v>164</v>
          </cell>
          <cell r="N35">
            <v>180</v>
          </cell>
        </row>
        <row r="36">
          <cell r="B36">
            <v>233</v>
          </cell>
          <cell r="C36">
            <v>237</v>
          </cell>
          <cell r="D36">
            <v>257</v>
          </cell>
          <cell r="G36">
            <v>195</v>
          </cell>
          <cell r="H36">
            <v>199</v>
          </cell>
          <cell r="I36">
            <v>215</v>
          </cell>
          <cell r="L36">
            <v>155</v>
          </cell>
          <cell r="M36">
            <v>159</v>
          </cell>
          <cell r="N36">
            <v>175</v>
          </cell>
        </row>
        <row r="37">
          <cell r="B37">
            <v>233</v>
          </cell>
          <cell r="C37">
            <v>237</v>
          </cell>
          <cell r="D37">
            <v>257</v>
          </cell>
          <cell r="G37">
            <v>195</v>
          </cell>
          <cell r="H37">
            <v>199</v>
          </cell>
          <cell r="I37">
            <v>215</v>
          </cell>
          <cell r="L37">
            <v>153</v>
          </cell>
          <cell r="M37">
            <v>157</v>
          </cell>
          <cell r="N37">
            <v>173</v>
          </cell>
        </row>
        <row r="38">
          <cell r="B38">
            <v>233</v>
          </cell>
          <cell r="C38">
            <v>237</v>
          </cell>
          <cell r="D38">
            <v>257</v>
          </cell>
          <cell r="G38">
            <v>195</v>
          </cell>
          <cell r="H38">
            <v>199</v>
          </cell>
          <cell r="I38">
            <v>215</v>
          </cell>
          <cell r="L38">
            <v>148</v>
          </cell>
          <cell r="M38">
            <v>152</v>
          </cell>
          <cell r="N38">
            <v>168</v>
          </cell>
        </row>
        <row r="39">
          <cell r="G39">
            <v>195</v>
          </cell>
          <cell r="H39">
            <v>199</v>
          </cell>
          <cell r="I39">
            <v>215</v>
          </cell>
          <cell r="L39">
            <v>136</v>
          </cell>
          <cell r="M39">
            <v>140</v>
          </cell>
          <cell r="N39">
            <v>156</v>
          </cell>
        </row>
        <row r="40">
          <cell r="G40">
            <v>195</v>
          </cell>
          <cell r="H40">
            <v>199</v>
          </cell>
          <cell r="I40">
            <v>215</v>
          </cell>
          <cell r="L40">
            <v>135</v>
          </cell>
          <cell r="M40">
            <v>139</v>
          </cell>
          <cell r="N40">
            <v>155</v>
          </cell>
        </row>
        <row r="41">
          <cell r="G41">
            <v>195</v>
          </cell>
          <cell r="H41">
            <v>199</v>
          </cell>
          <cell r="I41">
            <v>215</v>
          </cell>
          <cell r="L41">
            <v>133</v>
          </cell>
          <cell r="M41">
            <v>137</v>
          </cell>
          <cell r="N41">
            <v>153</v>
          </cell>
        </row>
        <row r="42">
          <cell r="L42">
            <v>133</v>
          </cell>
          <cell r="M42">
            <v>137</v>
          </cell>
          <cell r="N42">
            <v>153</v>
          </cell>
        </row>
        <row r="44">
          <cell r="G44">
            <v>242</v>
          </cell>
          <cell r="H44">
            <v>246</v>
          </cell>
          <cell r="I44">
            <v>262</v>
          </cell>
        </row>
        <row r="45">
          <cell r="G45">
            <v>232</v>
          </cell>
          <cell r="H45">
            <v>236</v>
          </cell>
          <cell r="I45">
            <v>252</v>
          </cell>
          <cell r="L45">
            <v>159</v>
          </cell>
          <cell r="M45">
            <v>163</v>
          </cell>
          <cell r="N45">
            <v>179</v>
          </cell>
        </row>
        <row r="46">
          <cell r="G46">
            <v>228</v>
          </cell>
          <cell r="H46">
            <v>232</v>
          </cell>
          <cell r="I46">
            <v>248</v>
          </cell>
        </row>
        <row r="47">
          <cell r="G47">
            <v>222</v>
          </cell>
          <cell r="H47">
            <v>226</v>
          </cell>
          <cell r="I47">
            <v>242</v>
          </cell>
          <cell r="L47">
            <v>155</v>
          </cell>
          <cell r="M47">
            <v>159</v>
          </cell>
          <cell r="N47">
            <v>175</v>
          </cell>
        </row>
        <row r="48">
          <cell r="G48">
            <v>221</v>
          </cell>
          <cell r="H48">
            <v>225</v>
          </cell>
          <cell r="I48">
            <v>241</v>
          </cell>
          <cell r="L48">
            <v>152</v>
          </cell>
          <cell r="M48">
            <v>156</v>
          </cell>
          <cell r="N48">
            <v>172</v>
          </cell>
        </row>
        <row r="49">
          <cell r="G49">
            <v>220</v>
          </cell>
          <cell r="H49">
            <v>224</v>
          </cell>
          <cell r="I49">
            <v>240</v>
          </cell>
          <cell r="L49">
            <v>146</v>
          </cell>
          <cell r="M49">
            <v>150</v>
          </cell>
          <cell r="N49">
            <v>166</v>
          </cell>
        </row>
        <row r="50">
          <cell r="G50">
            <v>220</v>
          </cell>
          <cell r="H50">
            <v>224</v>
          </cell>
          <cell r="I50">
            <v>240</v>
          </cell>
          <cell r="L50">
            <v>145</v>
          </cell>
          <cell r="M50">
            <v>149</v>
          </cell>
          <cell r="N50">
            <v>165</v>
          </cell>
        </row>
        <row r="51">
          <cell r="L51">
            <v>145</v>
          </cell>
          <cell r="M51">
            <v>149</v>
          </cell>
          <cell r="N51">
            <v>165</v>
          </cell>
        </row>
        <row r="52">
          <cell r="L52">
            <v>143</v>
          </cell>
          <cell r="M52">
            <v>147</v>
          </cell>
          <cell r="N52">
            <v>163</v>
          </cell>
        </row>
        <row r="53">
          <cell r="G53">
            <v>242</v>
          </cell>
          <cell r="H53">
            <v>246</v>
          </cell>
          <cell r="I53">
            <v>262</v>
          </cell>
        </row>
        <row r="54">
          <cell r="G54">
            <v>232</v>
          </cell>
          <cell r="H54">
            <v>236</v>
          </cell>
          <cell r="I54">
            <v>252</v>
          </cell>
        </row>
        <row r="55">
          <cell r="G55">
            <v>230</v>
          </cell>
          <cell r="H55">
            <v>234</v>
          </cell>
          <cell r="I55">
            <v>250</v>
          </cell>
        </row>
        <row r="56">
          <cell r="G56">
            <v>227</v>
          </cell>
          <cell r="H56">
            <v>231</v>
          </cell>
          <cell r="I56">
            <v>247</v>
          </cell>
        </row>
        <row r="57">
          <cell r="G57">
            <v>226</v>
          </cell>
          <cell r="H57">
            <v>230</v>
          </cell>
          <cell r="I57">
            <v>246</v>
          </cell>
        </row>
        <row r="58">
          <cell r="G58">
            <v>224</v>
          </cell>
          <cell r="H58">
            <v>228</v>
          </cell>
          <cell r="I58">
            <v>244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17">
          <cell r="B17">
            <v>246</v>
          </cell>
          <cell r="G17">
            <v>295</v>
          </cell>
          <cell r="H17">
            <v>299</v>
          </cell>
          <cell r="I17">
            <v>315</v>
          </cell>
        </row>
        <row r="18">
          <cell r="G18">
            <v>290</v>
          </cell>
          <cell r="H18">
            <v>294</v>
          </cell>
          <cell r="I18">
            <v>310</v>
          </cell>
        </row>
        <row r="19">
          <cell r="G19">
            <v>285</v>
          </cell>
          <cell r="H19">
            <v>289</v>
          </cell>
          <cell r="I19">
            <v>305</v>
          </cell>
        </row>
        <row r="20">
          <cell r="G20">
            <v>285</v>
          </cell>
          <cell r="H20">
            <v>289</v>
          </cell>
          <cell r="I20">
            <v>305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_________Microsoft_Word_97_2003.doc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2.emf"/><Relationship Id="rId4" Type="http://schemas.openxmlformats.org/officeDocument/2006/relationships/oleObject" Target="../embeddings/_________Microsoft_Word_97_20031.doc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7" Type="http://schemas.openxmlformats.org/officeDocument/2006/relationships/image" Target="../media/image3.emf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oleObject" Target="../embeddings/_________Microsoft_Word_97_20033.doc"/><Relationship Id="rId5" Type="http://schemas.openxmlformats.org/officeDocument/2006/relationships/image" Target="../media/image2.emf"/><Relationship Id="rId4" Type="http://schemas.openxmlformats.org/officeDocument/2006/relationships/oleObject" Target="../embeddings/_________Microsoft_Word_97_20032.doc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2.emf"/><Relationship Id="rId4" Type="http://schemas.openxmlformats.org/officeDocument/2006/relationships/oleObject" Target="../embeddings/_________Microsoft_Word_97_20034.doc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8:N62"/>
  <sheetViews>
    <sheetView tabSelected="1" workbookViewId="0">
      <selection activeCell="R14" sqref="R14"/>
    </sheetView>
  </sheetViews>
  <sheetFormatPr defaultRowHeight="12.75" x14ac:dyDescent="0.2"/>
  <cols>
    <col min="1" max="1" width="8.7109375" customWidth="1"/>
    <col min="2" max="2" width="8.5703125" customWidth="1"/>
    <col min="3" max="3" width="8.140625" customWidth="1"/>
    <col min="5" max="5" width="2.5703125" customWidth="1"/>
    <col min="7" max="9" width="7.7109375" customWidth="1"/>
    <col min="10" max="10" width="2.7109375" customWidth="1"/>
    <col min="11" max="11" width="7.42578125" customWidth="1"/>
    <col min="12" max="12" width="8.28515625" customWidth="1"/>
    <col min="13" max="13" width="8.42578125" customWidth="1"/>
  </cols>
  <sheetData>
    <row r="8" spans="1:14" ht="13.5" thickBot="1" x14ac:dyDescent="0.25"/>
    <row r="9" spans="1:14" ht="13.5" thickBot="1" x14ac:dyDescent="0.25">
      <c r="A9" s="318" t="s">
        <v>111</v>
      </c>
      <c r="B9" s="318"/>
      <c r="C9" s="318"/>
      <c r="D9" s="318"/>
      <c r="E9" s="318"/>
      <c r="F9" s="318"/>
      <c r="G9" s="318"/>
      <c r="H9" s="318"/>
      <c r="I9" s="318"/>
      <c r="J9" s="318"/>
      <c r="K9" s="318"/>
      <c r="L9" s="319"/>
      <c r="M9" s="320" t="s">
        <v>228</v>
      </c>
      <c r="N9" s="321"/>
    </row>
    <row r="10" spans="1:14" ht="13.5" thickBot="1" x14ac:dyDescent="0.25">
      <c r="A10" s="85"/>
      <c r="B10" s="85"/>
      <c r="C10" s="85"/>
      <c r="D10" s="85"/>
      <c r="E10" s="85"/>
      <c r="F10" s="85"/>
      <c r="G10" s="85"/>
      <c r="H10" s="85"/>
      <c r="I10" s="85"/>
      <c r="J10" s="85"/>
      <c r="K10" s="85"/>
      <c r="L10" s="85"/>
      <c r="M10" s="86"/>
      <c r="N10" s="86"/>
    </row>
    <row r="11" spans="1:14" ht="12.75" customHeight="1" x14ac:dyDescent="0.2">
      <c r="A11" s="322" t="s">
        <v>112</v>
      </c>
      <c r="B11" s="324" t="s">
        <v>0</v>
      </c>
      <c r="C11" s="325"/>
      <c r="D11" s="326"/>
      <c r="E11" s="86"/>
      <c r="F11" s="322" t="s">
        <v>112</v>
      </c>
      <c r="G11" s="324" t="s">
        <v>0</v>
      </c>
      <c r="H11" s="325"/>
      <c r="I11" s="326"/>
      <c r="J11" s="86"/>
      <c r="K11" s="322" t="s">
        <v>112</v>
      </c>
      <c r="L11" s="324" t="s">
        <v>0</v>
      </c>
      <c r="M11" s="325"/>
      <c r="N11" s="326"/>
    </row>
    <row r="12" spans="1:14" ht="23.25" thickBot="1" x14ac:dyDescent="0.25">
      <c r="A12" s="323"/>
      <c r="B12" s="87" t="s">
        <v>1</v>
      </c>
      <c r="C12" s="87" t="s">
        <v>2</v>
      </c>
      <c r="D12" s="88" t="s">
        <v>104</v>
      </c>
      <c r="E12" s="86"/>
      <c r="F12" s="323"/>
      <c r="G12" s="87" t="s">
        <v>1</v>
      </c>
      <c r="H12" s="87" t="s">
        <v>2</v>
      </c>
      <c r="I12" s="88" t="s">
        <v>104</v>
      </c>
      <c r="J12" s="86"/>
      <c r="K12" s="323"/>
      <c r="L12" s="87" t="s">
        <v>1</v>
      </c>
      <c r="M12" s="87" t="s">
        <v>2</v>
      </c>
      <c r="N12" s="88" t="s">
        <v>104</v>
      </c>
    </row>
    <row r="13" spans="1:14" ht="21.6" customHeight="1" thickBot="1" x14ac:dyDescent="0.25">
      <c r="A13" s="307" t="s">
        <v>226</v>
      </c>
      <c r="B13" s="308"/>
      <c r="C13" s="308"/>
      <c r="D13" s="309"/>
      <c r="E13" s="86"/>
      <c r="F13" s="310" t="s">
        <v>131</v>
      </c>
      <c r="G13" s="311"/>
      <c r="H13" s="311"/>
      <c r="I13" s="312"/>
      <c r="J13" s="86"/>
      <c r="K13" s="310" t="s">
        <v>133</v>
      </c>
      <c r="L13" s="313"/>
      <c r="M13" s="313"/>
      <c r="N13" s="314"/>
    </row>
    <row r="14" spans="1:14" ht="13.5" thickBot="1" x14ac:dyDescent="0.25">
      <c r="A14" s="89">
        <v>0.5</v>
      </c>
      <c r="B14" s="155">
        <f>[1]Лист1!B19</f>
        <v>259</v>
      </c>
      <c r="C14" s="169">
        <f>[1]Лист1!C19</f>
        <v>263</v>
      </c>
      <c r="D14" s="169">
        <f>[1]Лист1!D19</f>
        <v>283</v>
      </c>
      <c r="E14" s="86"/>
      <c r="F14" s="89">
        <v>0.5</v>
      </c>
      <c r="G14" s="163">
        <f>[2]Лист1!G17</f>
        <v>295</v>
      </c>
      <c r="H14" s="164">
        <f>[2]Лист1!H17</f>
        <v>299</v>
      </c>
      <c r="I14" s="165">
        <f>[2]Лист1!I17</f>
        <v>315</v>
      </c>
      <c r="J14" s="86"/>
      <c r="K14" s="89">
        <v>1.5</v>
      </c>
      <c r="L14" s="154">
        <v>80</v>
      </c>
      <c r="M14" s="155">
        <f>L14+6</f>
        <v>86</v>
      </c>
      <c r="N14" s="156">
        <f>L14+12</f>
        <v>92</v>
      </c>
    </row>
    <row r="15" spans="1:14" ht="13.5" thickBot="1" x14ac:dyDescent="0.25">
      <c r="A15" s="90">
        <v>0.8</v>
      </c>
      <c r="B15" s="158">
        <f>[1]Лист1!B20</f>
        <v>249</v>
      </c>
      <c r="C15" s="169">
        <f>[1]Лист1!C20</f>
        <v>253</v>
      </c>
      <c r="D15" s="169">
        <f>[1]Лист1!D20</f>
        <v>273</v>
      </c>
      <c r="E15" s="86"/>
      <c r="F15" s="90">
        <v>0.8</v>
      </c>
      <c r="G15" s="166">
        <f>[2]Лист1!G18</f>
        <v>290</v>
      </c>
      <c r="H15" s="164">
        <f>[2]Лист1!H18</f>
        <v>294</v>
      </c>
      <c r="I15" s="165">
        <f>[2]Лист1!I18</f>
        <v>310</v>
      </c>
      <c r="J15" s="86"/>
      <c r="K15" s="310" t="s">
        <v>134</v>
      </c>
      <c r="L15" s="313"/>
      <c r="M15" s="313"/>
      <c r="N15" s="314"/>
    </row>
    <row r="16" spans="1:14" ht="21" customHeight="1" x14ac:dyDescent="0.2">
      <c r="A16" s="178">
        <v>1</v>
      </c>
      <c r="B16" s="158">
        <f>[1]Лист1!B21</f>
        <v>248</v>
      </c>
      <c r="C16" s="169">
        <f>[1]Лист1!C21</f>
        <v>252</v>
      </c>
      <c r="D16" s="169">
        <f>[1]Лист1!D21</f>
        <v>272</v>
      </c>
      <c r="E16" s="86"/>
      <c r="F16" s="178">
        <v>4</v>
      </c>
      <c r="G16" s="166">
        <f>[2]Лист1!G19</f>
        <v>285</v>
      </c>
      <c r="H16" s="164">
        <f>[2]Лист1!H19</f>
        <v>289</v>
      </c>
      <c r="I16" s="165">
        <f>[2]Лист1!I19</f>
        <v>305</v>
      </c>
      <c r="J16" s="86"/>
      <c r="K16" s="89">
        <v>1.5</v>
      </c>
      <c r="L16" s="154">
        <v>168</v>
      </c>
      <c r="M16" s="155">
        <f>L16+6</f>
        <v>174</v>
      </c>
      <c r="N16" s="156">
        <f>L16+12</f>
        <v>180</v>
      </c>
    </row>
    <row r="17" spans="1:14" ht="13.5" thickBot="1" x14ac:dyDescent="0.25">
      <c r="A17" s="90">
        <v>1.5</v>
      </c>
      <c r="B17" s="158">
        <f>[1]Лист1!B22</f>
        <v>240</v>
      </c>
      <c r="C17" s="169">
        <f>[1]Лист1!C22</f>
        <v>244</v>
      </c>
      <c r="D17" s="169">
        <f>[1]Лист1!D22</f>
        <v>264</v>
      </c>
      <c r="E17" s="86"/>
      <c r="F17" s="179">
        <v>5</v>
      </c>
      <c r="G17" s="167">
        <f>[2]Лист1!G20</f>
        <v>285</v>
      </c>
      <c r="H17" s="164">
        <f>[2]Лист1!H20</f>
        <v>289</v>
      </c>
      <c r="I17" s="165">
        <f>[2]Лист1!I20</f>
        <v>305</v>
      </c>
      <c r="J17" s="86"/>
      <c r="K17" s="178">
        <v>2</v>
      </c>
      <c r="L17" s="157">
        <v>166</v>
      </c>
      <c r="M17" s="158">
        <f>L17+6</f>
        <v>172</v>
      </c>
      <c r="N17" s="159">
        <f>L17+12</f>
        <v>178</v>
      </c>
    </row>
    <row r="18" spans="1:14" ht="13.5" thickBot="1" x14ac:dyDescent="0.25">
      <c r="A18" s="178">
        <v>2</v>
      </c>
      <c r="B18" s="158">
        <f>[1]Лист1!B23</f>
        <v>239</v>
      </c>
      <c r="C18" s="169">
        <f>[1]Лист1!C23</f>
        <v>243</v>
      </c>
      <c r="D18" s="169">
        <f>[1]Лист1!D23</f>
        <v>263</v>
      </c>
      <c r="E18" s="86"/>
      <c r="F18" s="315" t="s">
        <v>132</v>
      </c>
      <c r="G18" s="316"/>
      <c r="H18" s="316"/>
      <c r="I18" s="317"/>
      <c r="J18" s="86"/>
      <c r="K18" s="179">
        <v>3</v>
      </c>
      <c r="L18" s="160">
        <v>165</v>
      </c>
      <c r="M18" s="161">
        <f>L18+6</f>
        <v>171</v>
      </c>
      <c r="N18" s="162">
        <f>L18+12</f>
        <v>177</v>
      </c>
    </row>
    <row r="19" spans="1:14" ht="13.5" thickBot="1" x14ac:dyDescent="0.25">
      <c r="A19" s="179">
        <v>3</v>
      </c>
      <c r="B19" s="161">
        <f>[1]Лист1!B24</f>
        <v>239</v>
      </c>
      <c r="C19" s="169">
        <f>[1]Лист1!C24</f>
        <v>243</v>
      </c>
      <c r="D19" s="169">
        <f>[1]Лист1!D24</f>
        <v>263</v>
      </c>
      <c r="E19" s="86"/>
      <c r="F19" s="89">
        <v>0.5</v>
      </c>
      <c r="G19" s="168">
        <f>[1]Лист1!G24</f>
        <v>216</v>
      </c>
      <c r="H19" s="169">
        <f>[1]Лист1!H24</f>
        <v>220</v>
      </c>
      <c r="I19" s="169">
        <f>[1]Лист1!I24</f>
        <v>236</v>
      </c>
      <c r="J19" s="86"/>
      <c r="K19" s="310" t="s">
        <v>135</v>
      </c>
      <c r="L19" s="313"/>
      <c r="M19" s="313"/>
      <c r="N19" s="314"/>
    </row>
    <row r="20" spans="1:14" ht="13.5" thickBot="1" x14ac:dyDescent="0.25">
      <c r="A20" s="310" t="s">
        <v>227</v>
      </c>
      <c r="B20" s="311"/>
      <c r="C20" s="311"/>
      <c r="D20" s="312"/>
      <c r="E20" s="86"/>
      <c r="F20" s="90">
        <v>0.7</v>
      </c>
      <c r="G20" s="170">
        <f>[1]Лист1!G25</f>
        <v>215</v>
      </c>
      <c r="H20" s="169">
        <f>[1]Лист1!H25</f>
        <v>219</v>
      </c>
      <c r="I20" s="169">
        <f>[1]Лист1!I25</f>
        <v>235</v>
      </c>
      <c r="J20" s="86"/>
      <c r="K20" s="89">
        <v>0.5</v>
      </c>
      <c r="L20" s="147">
        <f>[1]Лист1!L21</f>
        <v>138</v>
      </c>
      <c r="M20" s="147">
        <f>[1]Лист1!M21</f>
        <v>142</v>
      </c>
      <c r="N20" s="148">
        <f>[1]Лист1!N21</f>
        <v>158</v>
      </c>
    </row>
    <row r="21" spans="1:14" x14ac:dyDescent="0.2">
      <c r="A21" s="180">
        <v>3</v>
      </c>
      <c r="B21" s="155">
        <f>[1]Лист1!B26</f>
        <v>233</v>
      </c>
      <c r="C21" s="155">
        <f>[1]Лист1!C26</f>
        <v>237</v>
      </c>
      <c r="D21" s="156">
        <f>[1]Лист1!D26</f>
        <v>257</v>
      </c>
      <c r="E21" s="86"/>
      <c r="F21" s="90">
        <v>0.8</v>
      </c>
      <c r="G21" s="170">
        <f>[1]Лист1!G26</f>
        <v>214</v>
      </c>
      <c r="H21" s="169">
        <f>[1]Лист1!H26</f>
        <v>218</v>
      </c>
      <c r="I21" s="169">
        <f>[1]Лист1!I26</f>
        <v>234</v>
      </c>
      <c r="J21" s="86"/>
      <c r="K21" s="90">
        <v>0.7</v>
      </c>
      <c r="L21" s="149">
        <f>[1]Лист1!L22</f>
        <v>135</v>
      </c>
      <c r="M21" s="149">
        <f>[1]Лист1!M22</f>
        <v>139</v>
      </c>
      <c r="N21" s="150">
        <f>[1]Лист1!N22</f>
        <v>155</v>
      </c>
    </row>
    <row r="22" spans="1:14" x14ac:dyDescent="0.2">
      <c r="A22" s="178">
        <v>4</v>
      </c>
      <c r="B22" s="155">
        <f>[1]Лист1!B27</f>
        <v>233</v>
      </c>
      <c r="C22" s="155">
        <f>[1]Лист1!C27</f>
        <v>237</v>
      </c>
      <c r="D22" s="156">
        <f>[1]Лист1!D27</f>
        <v>257</v>
      </c>
      <c r="E22" s="86"/>
      <c r="F22" s="90">
        <v>0.9</v>
      </c>
      <c r="G22" s="170">
        <f>[1]Лист1!G27</f>
        <v>100</v>
      </c>
      <c r="H22" s="169">
        <f>[1]Лист1!H27</f>
        <v>104</v>
      </c>
      <c r="I22" s="169">
        <f>[1]Лист1!I27</f>
        <v>120</v>
      </c>
      <c r="J22" s="86"/>
      <c r="K22" s="90">
        <v>0.8</v>
      </c>
      <c r="L22" s="149">
        <f>[1]Лист1!L23</f>
        <v>133</v>
      </c>
      <c r="M22" s="149">
        <f>[1]Лист1!M23</f>
        <v>137</v>
      </c>
      <c r="N22" s="150">
        <f>[1]Лист1!N23</f>
        <v>153</v>
      </c>
    </row>
    <row r="23" spans="1:14" x14ac:dyDescent="0.2">
      <c r="A23" s="178">
        <v>5</v>
      </c>
      <c r="B23" s="155">
        <f>[1]Лист1!B28</f>
        <v>233</v>
      </c>
      <c r="C23" s="155">
        <f>[1]Лист1!C28</f>
        <v>237</v>
      </c>
      <c r="D23" s="156">
        <f>[1]Лист1!D28</f>
        <v>257</v>
      </c>
      <c r="E23" s="86"/>
      <c r="F23" s="178">
        <v>1</v>
      </c>
      <c r="G23" s="170">
        <f>[1]Лист1!G28</f>
        <v>212</v>
      </c>
      <c r="H23" s="169">
        <f>[1]Лист1!H28</f>
        <v>216</v>
      </c>
      <c r="I23" s="169">
        <f>[1]Лист1!I28</f>
        <v>232</v>
      </c>
      <c r="J23" s="86"/>
      <c r="K23" s="178">
        <v>1</v>
      </c>
      <c r="L23" s="151">
        <f>[1]Лист1!L24</f>
        <v>127</v>
      </c>
      <c r="M23" s="149">
        <f>[1]Лист1!M24</f>
        <v>131</v>
      </c>
      <c r="N23" s="150">
        <f>[1]Лист1!N24</f>
        <v>147</v>
      </c>
    </row>
    <row r="24" spans="1:14" x14ac:dyDescent="0.2">
      <c r="A24" s="178">
        <v>6</v>
      </c>
      <c r="B24" s="155">
        <f>[1]Лист1!B29</f>
        <v>233</v>
      </c>
      <c r="C24" s="155">
        <f>[1]Лист1!C29</f>
        <v>237</v>
      </c>
      <c r="D24" s="156">
        <f>[1]Лист1!D29</f>
        <v>257</v>
      </c>
      <c r="E24" s="86"/>
      <c r="F24" s="90">
        <v>1.5</v>
      </c>
      <c r="G24" s="170">
        <f>[1]Лист1!G29</f>
        <v>210</v>
      </c>
      <c r="H24" s="169">
        <f>[1]Лист1!H29</f>
        <v>214</v>
      </c>
      <c r="I24" s="169">
        <f>[1]Лист1!I29</f>
        <v>230</v>
      </c>
      <c r="J24" s="86"/>
      <c r="K24" s="92">
        <v>1.2</v>
      </c>
      <c r="L24" s="151">
        <f>[1]Лист1!L25</f>
        <v>127</v>
      </c>
      <c r="M24" s="149">
        <f>[1]Лист1!M25</f>
        <v>131</v>
      </c>
      <c r="N24" s="150">
        <f>[1]Лист1!N25</f>
        <v>147</v>
      </c>
    </row>
    <row r="25" spans="1:14" x14ac:dyDescent="0.2">
      <c r="A25" s="178">
        <v>8</v>
      </c>
      <c r="B25" s="155">
        <f>[1]Лист1!B30</f>
        <v>233</v>
      </c>
      <c r="C25" s="155">
        <f>[1]Лист1!C30</f>
        <v>237</v>
      </c>
      <c r="D25" s="156">
        <f>[1]Лист1!D30</f>
        <v>257</v>
      </c>
      <c r="E25" s="86"/>
      <c r="F25" s="178">
        <v>2</v>
      </c>
      <c r="G25" s="170">
        <f>[1]Лист1!G30</f>
        <v>206</v>
      </c>
      <c r="H25" s="169">
        <f>[1]Лист1!H30</f>
        <v>210</v>
      </c>
      <c r="I25" s="169">
        <f>[1]Лист1!I30</f>
        <v>226</v>
      </c>
      <c r="J25" s="86"/>
      <c r="K25" s="90">
        <v>1.5</v>
      </c>
      <c r="L25" s="151">
        <f>[1]Лист1!L26</f>
        <v>126</v>
      </c>
      <c r="M25" s="149">
        <f>[1]Лист1!M26</f>
        <v>130</v>
      </c>
      <c r="N25" s="150">
        <f>[1]Лист1!N26</f>
        <v>146</v>
      </c>
    </row>
    <row r="26" spans="1:14" x14ac:dyDescent="0.2">
      <c r="A26" s="178">
        <v>10</v>
      </c>
      <c r="B26" s="155">
        <f>[1]Лист1!B31</f>
        <v>233</v>
      </c>
      <c r="C26" s="155">
        <f>[1]Лист1!C31</f>
        <v>237</v>
      </c>
      <c r="D26" s="156">
        <f>[1]Лист1!D31</f>
        <v>257</v>
      </c>
      <c r="E26" s="86"/>
      <c r="F26" s="178">
        <v>3</v>
      </c>
      <c r="G26" s="170">
        <f>[1]Лист1!G31</f>
        <v>206</v>
      </c>
      <c r="H26" s="169">
        <f>[1]Лист1!H31</f>
        <v>210</v>
      </c>
      <c r="I26" s="169">
        <f>[1]Лист1!I31</f>
        <v>226</v>
      </c>
      <c r="J26" s="86"/>
      <c r="K26" s="178">
        <v>2</v>
      </c>
      <c r="L26" s="151">
        <f>[1]Лист1!L27</f>
        <v>125</v>
      </c>
      <c r="M26" s="149">
        <f>[1]Лист1!M27</f>
        <v>129</v>
      </c>
      <c r="N26" s="150">
        <f>[1]Лист1!N27</f>
        <v>145</v>
      </c>
    </row>
    <row r="27" spans="1:14" x14ac:dyDescent="0.2">
      <c r="A27" s="178">
        <v>12</v>
      </c>
      <c r="B27" s="155">
        <f>[1]Лист1!B32</f>
        <v>233</v>
      </c>
      <c r="C27" s="155">
        <f>[1]Лист1!C32</f>
        <v>237</v>
      </c>
      <c r="D27" s="156">
        <f>[1]Лист1!D32</f>
        <v>257</v>
      </c>
      <c r="E27" s="86"/>
      <c r="F27" s="179">
        <v>4</v>
      </c>
      <c r="G27" s="171">
        <f>[1]Лист1!G32</f>
        <v>206</v>
      </c>
      <c r="H27" s="169">
        <f>[1]Лист1!H32</f>
        <v>210</v>
      </c>
      <c r="I27" s="169">
        <f>[1]Лист1!I32</f>
        <v>226</v>
      </c>
      <c r="J27" s="86"/>
      <c r="K27" s="178">
        <v>3</v>
      </c>
      <c r="L27" s="149">
        <f>[1]Лист1!L28</f>
        <v>125</v>
      </c>
      <c r="M27" s="149">
        <f>[1]Лист1!M28</f>
        <v>129</v>
      </c>
      <c r="N27" s="150">
        <f>[1]Лист1!N28</f>
        <v>145</v>
      </c>
    </row>
    <row r="28" spans="1:14" x14ac:dyDescent="0.2">
      <c r="A28" s="178">
        <v>14</v>
      </c>
      <c r="B28" s="155">
        <f>[1]Лист1!B33</f>
        <v>233</v>
      </c>
      <c r="C28" s="155">
        <f>[1]Лист1!C33</f>
        <v>237</v>
      </c>
      <c r="D28" s="156">
        <f>[1]Лист1!D33</f>
        <v>257</v>
      </c>
      <c r="E28" s="86"/>
      <c r="F28" s="179">
        <v>5</v>
      </c>
      <c r="G28" s="171">
        <f>[1]Лист1!G33</f>
        <v>210</v>
      </c>
      <c r="H28" s="169">
        <f>[1]Лист1!H33</f>
        <v>214</v>
      </c>
      <c r="I28" s="169">
        <f>[1]Лист1!I33</f>
        <v>230</v>
      </c>
      <c r="J28" s="86"/>
      <c r="K28" s="178">
        <v>4</v>
      </c>
      <c r="L28" s="149">
        <f>[1]Лист1!L29</f>
        <v>120</v>
      </c>
      <c r="M28" s="149">
        <f>[1]Лист1!M29</f>
        <v>124</v>
      </c>
      <c r="N28" s="150">
        <f>[1]Лист1!N29</f>
        <v>140</v>
      </c>
    </row>
    <row r="29" spans="1:14" ht="12.75" customHeight="1" thickBot="1" x14ac:dyDescent="0.25">
      <c r="A29" s="178">
        <v>20</v>
      </c>
      <c r="B29" s="155">
        <f>[1]Лист1!B34</f>
        <v>233</v>
      </c>
      <c r="C29" s="155">
        <f>[1]Лист1!C34</f>
        <v>237</v>
      </c>
      <c r="D29" s="156">
        <f>[1]Лист1!D34</f>
        <v>257</v>
      </c>
      <c r="E29" s="86"/>
      <c r="F29" s="179">
        <v>6</v>
      </c>
      <c r="G29" s="171">
        <f>[1]Лист1!G34</f>
        <v>210</v>
      </c>
      <c r="H29" s="169">
        <f>[1]Лист1!H34</f>
        <v>214</v>
      </c>
      <c r="I29" s="169">
        <f>[1]Лист1!I34</f>
        <v>230</v>
      </c>
      <c r="J29" s="86"/>
      <c r="K29" s="178">
        <v>5</v>
      </c>
      <c r="L29" s="149">
        <f>[1]Лист1!L30</f>
        <v>120</v>
      </c>
      <c r="M29" s="149">
        <f>[1]Лист1!M30</f>
        <v>124</v>
      </c>
      <c r="N29" s="150">
        <f>[1]Лист1!N30</f>
        <v>140</v>
      </c>
    </row>
    <row r="30" spans="1:14" ht="13.5" customHeight="1" thickBot="1" x14ac:dyDescent="0.25">
      <c r="A30" s="178">
        <v>25</v>
      </c>
      <c r="B30" s="155">
        <f>[1]Лист1!B35</f>
        <v>233</v>
      </c>
      <c r="C30" s="155">
        <f>[1]Лист1!C35</f>
        <v>237</v>
      </c>
      <c r="D30" s="156">
        <f>[1]Лист1!D35</f>
        <v>257</v>
      </c>
      <c r="E30" s="86"/>
      <c r="F30" s="315" t="s">
        <v>225</v>
      </c>
      <c r="G30" s="316"/>
      <c r="H30" s="316"/>
      <c r="I30" s="317"/>
      <c r="J30" s="86"/>
      <c r="K30" s="179">
        <v>6</v>
      </c>
      <c r="L30" s="152">
        <f>[1]Лист1!L31</f>
        <v>120</v>
      </c>
      <c r="M30" s="152">
        <f>[1]Лист1!M31</f>
        <v>124</v>
      </c>
      <c r="N30" s="153">
        <f>[1]Лист1!N31</f>
        <v>140</v>
      </c>
    </row>
    <row r="31" spans="1:14" ht="13.5" customHeight="1" x14ac:dyDescent="0.2">
      <c r="A31" s="178">
        <v>30</v>
      </c>
      <c r="B31" s="155">
        <f>[1]Лист1!B36</f>
        <v>233</v>
      </c>
      <c r="C31" s="155">
        <f>[1]Лист1!C36</f>
        <v>237</v>
      </c>
      <c r="D31" s="156">
        <f>[1]Лист1!D36</f>
        <v>257</v>
      </c>
      <c r="E31" s="86"/>
      <c r="F31" s="180">
        <v>3</v>
      </c>
      <c r="G31" s="164">
        <f>[1]Лист1!G36</f>
        <v>195</v>
      </c>
      <c r="H31" s="169">
        <f>[1]Лист1!H36</f>
        <v>199</v>
      </c>
      <c r="I31" s="169">
        <f>[1]Лист1!I36</f>
        <v>215</v>
      </c>
      <c r="J31" s="86"/>
      <c r="K31" s="352" t="s">
        <v>155</v>
      </c>
      <c r="L31" s="353"/>
      <c r="M31" s="353"/>
      <c r="N31" s="354"/>
    </row>
    <row r="32" spans="1:14" ht="12.75" customHeight="1" thickBot="1" x14ac:dyDescent="0.25">
      <c r="A32" s="178">
        <v>40</v>
      </c>
      <c r="B32" s="155">
        <f>[1]Лист1!B37</f>
        <v>233</v>
      </c>
      <c r="C32" s="155">
        <f>[1]Лист1!C37</f>
        <v>237</v>
      </c>
      <c r="D32" s="156">
        <f>[1]Лист1!D37</f>
        <v>257</v>
      </c>
      <c r="E32" s="86"/>
      <c r="F32" s="178">
        <v>4</v>
      </c>
      <c r="G32" s="164">
        <f>[1]Лист1!G37</f>
        <v>195</v>
      </c>
      <c r="H32" s="169">
        <f>[1]Лист1!H37</f>
        <v>199</v>
      </c>
      <c r="I32" s="169">
        <f>[1]Лист1!I37</f>
        <v>215</v>
      </c>
      <c r="J32" s="86"/>
      <c r="K32" s="355"/>
      <c r="L32" s="356"/>
      <c r="M32" s="356"/>
      <c r="N32" s="357"/>
    </row>
    <row r="33" spans="1:14" ht="13.5" thickBot="1" x14ac:dyDescent="0.25">
      <c r="A33" s="179">
        <v>50</v>
      </c>
      <c r="B33" s="155">
        <f>[1]Лист1!B38</f>
        <v>233</v>
      </c>
      <c r="C33" s="155">
        <f>[1]Лист1!C38</f>
        <v>237</v>
      </c>
      <c r="D33" s="156">
        <f>[1]Лист1!D38</f>
        <v>257</v>
      </c>
      <c r="E33" s="86"/>
      <c r="F33" s="178">
        <v>5</v>
      </c>
      <c r="G33" s="164">
        <f>[1]Лист1!G38</f>
        <v>195</v>
      </c>
      <c r="H33" s="169">
        <f>[1]Лист1!H38</f>
        <v>199</v>
      </c>
      <c r="I33" s="169">
        <f>[1]Лист1!I38</f>
        <v>215</v>
      </c>
      <c r="J33" s="86"/>
      <c r="K33" s="89">
        <v>0.5</v>
      </c>
      <c r="L33" s="138">
        <f>[1]Лист1!L34</f>
        <v>163</v>
      </c>
      <c r="M33" s="139">
        <f>[1]Лист1!M34</f>
        <v>167</v>
      </c>
      <c r="N33" s="140">
        <f>[1]Лист1!N34</f>
        <v>183</v>
      </c>
    </row>
    <row r="34" spans="1:14" ht="13.5" thickBot="1" x14ac:dyDescent="0.25">
      <c r="A34" s="333" t="s">
        <v>114</v>
      </c>
      <c r="B34" s="334"/>
      <c r="C34" s="334"/>
      <c r="D34" s="335"/>
      <c r="E34" s="86"/>
      <c r="F34" s="178">
        <v>6</v>
      </c>
      <c r="G34" s="164">
        <f>[1]Лист1!G39</f>
        <v>195</v>
      </c>
      <c r="H34" s="169">
        <f>[1]Лист1!H39</f>
        <v>199</v>
      </c>
      <c r="I34" s="169">
        <f>[1]Лист1!I39</f>
        <v>215</v>
      </c>
      <c r="J34" s="86"/>
      <c r="K34" s="89">
        <v>0.6</v>
      </c>
      <c r="L34" s="138">
        <f>[1]Лист1!L35</f>
        <v>160</v>
      </c>
      <c r="M34" s="139">
        <f>[1]Лист1!M35</f>
        <v>164</v>
      </c>
      <c r="N34" s="140">
        <f>[1]Лист1!N35</f>
        <v>180</v>
      </c>
    </row>
    <row r="35" spans="1:14" x14ac:dyDescent="0.2">
      <c r="A35" s="89">
        <v>0.8</v>
      </c>
      <c r="B35" s="155">
        <v>300</v>
      </c>
      <c r="C35" s="155">
        <f>B35+6</f>
        <v>306</v>
      </c>
      <c r="D35" s="156">
        <f>B35+12</f>
        <v>312</v>
      </c>
      <c r="E35" s="86"/>
      <c r="F35" s="178">
        <v>8</v>
      </c>
      <c r="G35" s="164">
        <f>[1]Лист1!G40</f>
        <v>195</v>
      </c>
      <c r="H35" s="169">
        <f>[1]Лист1!H40</f>
        <v>199</v>
      </c>
      <c r="I35" s="169">
        <f>[1]Лист1!I40</f>
        <v>215</v>
      </c>
      <c r="J35" s="86"/>
      <c r="K35" s="90">
        <v>0.7</v>
      </c>
      <c r="L35" s="141">
        <f>[1]Лист1!L36</f>
        <v>155</v>
      </c>
      <c r="M35" s="142">
        <f>[1]Лист1!M36</f>
        <v>159</v>
      </c>
      <c r="N35" s="143">
        <f>[1]Лист1!N36</f>
        <v>175</v>
      </c>
    </row>
    <row r="36" spans="1:14" ht="13.5" thickBot="1" x14ac:dyDescent="0.25">
      <c r="A36" s="91">
        <v>1.25</v>
      </c>
      <c r="B36" s="158">
        <v>300</v>
      </c>
      <c r="C36" s="158">
        <f>B36+6</f>
        <v>306</v>
      </c>
      <c r="D36" s="159">
        <f>B36+12</f>
        <v>312</v>
      </c>
      <c r="E36" s="86"/>
      <c r="F36" s="181">
        <v>10</v>
      </c>
      <c r="G36" s="164">
        <f>[1]Лист1!G41</f>
        <v>195</v>
      </c>
      <c r="H36" s="169">
        <f>[1]Лист1!H41</f>
        <v>199</v>
      </c>
      <c r="I36" s="169">
        <f>[1]Лист1!I41</f>
        <v>215</v>
      </c>
      <c r="J36" s="86"/>
      <c r="K36" s="90">
        <v>0.8</v>
      </c>
      <c r="L36" s="141">
        <f>[1]Лист1!L37</f>
        <v>153</v>
      </c>
      <c r="M36" s="142">
        <f>[1]Лист1!M37</f>
        <v>157</v>
      </c>
      <c r="N36" s="143">
        <f>[1]Лист1!N37</f>
        <v>173</v>
      </c>
    </row>
    <row r="37" spans="1:14" ht="13.5" customHeight="1" thickBot="1" x14ac:dyDescent="0.25">
      <c r="A37" s="179">
        <v>1.5</v>
      </c>
      <c r="B37" s="161">
        <v>300</v>
      </c>
      <c r="C37" s="161">
        <f>B37+6</f>
        <v>306</v>
      </c>
      <c r="D37" s="162">
        <f>B37+12</f>
        <v>312</v>
      </c>
      <c r="E37" s="86"/>
      <c r="F37" s="336" t="s">
        <v>113</v>
      </c>
      <c r="G37" s="337"/>
      <c r="H37" s="337"/>
      <c r="I37" s="338"/>
      <c r="J37" s="86"/>
      <c r="K37" s="178">
        <v>1</v>
      </c>
      <c r="L37" s="141">
        <f>[1]Лист1!L38</f>
        <v>148</v>
      </c>
      <c r="M37" s="142">
        <f>[1]Лист1!M38</f>
        <v>152</v>
      </c>
      <c r="N37" s="143">
        <f>[1]Лист1!N38</f>
        <v>168</v>
      </c>
    </row>
    <row r="38" spans="1:14" ht="13.5" thickBot="1" x14ac:dyDescent="0.25">
      <c r="A38" s="310" t="s">
        <v>128</v>
      </c>
      <c r="B38" s="311"/>
      <c r="C38" s="311"/>
      <c r="D38" s="312"/>
      <c r="E38" s="86"/>
      <c r="F38" s="330"/>
      <c r="G38" s="331"/>
      <c r="H38" s="331"/>
      <c r="I38" s="332"/>
      <c r="J38" s="86"/>
      <c r="K38" s="90">
        <v>1.2</v>
      </c>
      <c r="L38" s="141">
        <f>[1]Лист1!L39</f>
        <v>136</v>
      </c>
      <c r="M38" s="142">
        <f>[1]Лист1!M39</f>
        <v>140</v>
      </c>
      <c r="N38" s="143">
        <f>[1]Лист1!N39</f>
        <v>156</v>
      </c>
    </row>
    <row r="39" spans="1:14" ht="13.5" customHeight="1" thickBot="1" x14ac:dyDescent="0.25">
      <c r="A39" s="92">
        <v>0.8</v>
      </c>
      <c r="B39" s="175">
        <v>130</v>
      </c>
      <c r="C39" s="176">
        <f>B39+6</f>
        <v>136</v>
      </c>
      <c r="D39" s="177">
        <f>B39+12</f>
        <v>142</v>
      </c>
      <c r="E39" s="86"/>
      <c r="F39" s="295">
        <v>0.5</v>
      </c>
      <c r="G39" s="300">
        <f>[1]Лист1!G44</f>
        <v>242</v>
      </c>
      <c r="H39" s="297">
        <f>[1]Лист1!H44</f>
        <v>246</v>
      </c>
      <c r="I39" s="298">
        <f>[1]Лист1!I44</f>
        <v>262</v>
      </c>
      <c r="J39" s="86"/>
      <c r="K39" s="90">
        <v>1.5</v>
      </c>
      <c r="L39" s="141">
        <f>[1]Лист1!L40</f>
        <v>135</v>
      </c>
      <c r="M39" s="142">
        <f>[1]Лист1!M40</f>
        <v>139</v>
      </c>
      <c r="N39" s="143">
        <f>[1]Лист1!N40</f>
        <v>155</v>
      </c>
    </row>
    <row r="40" spans="1:14" ht="13.5" thickBot="1" x14ac:dyDescent="0.25">
      <c r="A40" s="310" t="s">
        <v>129</v>
      </c>
      <c r="B40" s="311"/>
      <c r="C40" s="311"/>
      <c r="D40" s="312"/>
      <c r="E40" s="86"/>
      <c r="F40" s="90">
        <v>0.7</v>
      </c>
      <c r="G40" s="170">
        <f>[1]Лист1!G45</f>
        <v>232</v>
      </c>
      <c r="H40" s="294">
        <f>[1]Лист1!H45</f>
        <v>236</v>
      </c>
      <c r="I40" s="172">
        <f>[1]Лист1!I45</f>
        <v>252</v>
      </c>
      <c r="J40" s="86"/>
      <c r="K40" s="178">
        <v>2</v>
      </c>
      <c r="L40" s="141">
        <f>[1]Лист1!L41</f>
        <v>133</v>
      </c>
      <c r="M40" s="142">
        <f>[1]Лист1!M41</f>
        <v>137</v>
      </c>
      <c r="N40" s="143">
        <f>[1]Лист1!N41</f>
        <v>153</v>
      </c>
    </row>
    <row r="41" spans="1:14" ht="13.5" customHeight="1" thickBot="1" x14ac:dyDescent="0.25">
      <c r="A41" s="182">
        <v>1</v>
      </c>
      <c r="B41" s="175">
        <v>130</v>
      </c>
      <c r="C41" s="176">
        <f>B41+6</f>
        <v>136</v>
      </c>
      <c r="D41" s="177">
        <f>B41+12</f>
        <v>142</v>
      </c>
      <c r="E41" s="86"/>
      <c r="F41" s="90">
        <v>0.8</v>
      </c>
      <c r="G41" s="170">
        <f>[1]Лист1!G46</f>
        <v>228</v>
      </c>
      <c r="H41" s="294">
        <f>[1]Лист1!H46</f>
        <v>232</v>
      </c>
      <c r="I41" s="172">
        <f>[1]Лист1!I46</f>
        <v>248</v>
      </c>
      <c r="J41" s="86"/>
      <c r="K41" s="179">
        <v>3</v>
      </c>
      <c r="L41" s="144">
        <f>[1]Лист1!L42</f>
        <v>133</v>
      </c>
      <c r="M41" s="145">
        <f>[1]Лист1!M42</f>
        <v>137</v>
      </c>
      <c r="N41" s="146">
        <f>[1]Лист1!N42</f>
        <v>153</v>
      </c>
    </row>
    <row r="42" spans="1:14" ht="13.5" customHeight="1" thickBot="1" x14ac:dyDescent="0.25">
      <c r="A42" s="310" t="s">
        <v>130</v>
      </c>
      <c r="B42" s="311"/>
      <c r="C42" s="311"/>
      <c r="D42" s="312"/>
      <c r="E42" s="86"/>
      <c r="F42" s="178">
        <v>1</v>
      </c>
      <c r="G42" s="170">
        <f>[1]Лист1!G47</f>
        <v>222</v>
      </c>
      <c r="H42" s="294">
        <f>[1]Лист1!H47</f>
        <v>226</v>
      </c>
      <c r="I42" s="172">
        <f>[1]Лист1!I47</f>
        <v>242</v>
      </c>
      <c r="J42" s="86"/>
      <c r="K42" s="352" t="s">
        <v>116</v>
      </c>
      <c r="L42" s="353"/>
      <c r="M42" s="353"/>
      <c r="N42" s="354"/>
    </row>
    <row r="43" spans="1:14" ht="13.5" thickBot="1" x14ac:dyDescent="0.25">
      <c r="A43" s="180">
        <v>12</v>
      </c>
      <c r="B43" s="154">
        <v>330</v>
      </c>
      <c r="C43" s="155">
        <f>B43+6</f>
        <v>336</v>
      </c>
      <c r="D43" s="156">
        <f>B43+12</f>
        <v>342</v>
      </c>
      <c r="E43" s="86"/>
      <c r="F43" s="90">
        <v>1.5</v>
      </c>
      <c r="G43" s="170">
        <f>[1]Лист1!G48</f>
        <v>221</v>
      </c>
      <c r="H43" s="294">
        <f>[1]Лист1!H48</f>
        <v>225</v>
      </c>
      <c r="I43" s="172">
        <f>[1]Лист1!I48</f>
        <v>241</v>
      </c>
      <c r="J43" s="86"/>
      <c r="K43" s="355"/>
      <c r="L43" s="356"/>
      <c r="M43" s="356"/>
      <c r="N43" s="357"/>
    </row>
    <row r="44" spans="1:14" ht="13.5" thickBot="1" x14ac:dyDescent="0.25">
      <c r="A44" s="179">
        <v>50</v>
      </c>
      <c r="B44" s="160">
        <v>360</v>
      </c>
      <c r="C44" s="161">
        <f>B44+6</f>
        <v>366</v>
      </c>
      <c r="D44" s="162">
        <f>B44+12</f>
        <v>372</v>
      </c>
      <c r="E44" s="86"/>
      <c r="F44" s="178">
        <v>2</v>
      </c>
      <c r="G44" s="170">
        <f>[1]Лист1!G49</f>
        <v>220</v>
      </c>
      <c r="H44" s="294">
        <f>[1]Лист1!H49</f>
        <v>224</v>
      </c>
      <c r="I44" s="172">
        <f>[1]Лист1!I49</f>
        <v>240</v>
      </c>
      <c r="J44" s="86"/>
      <c r="K44" s="89">
        <v>0.5</v>
      </c>
      <c r="L44" s="129">
        <f>[1]Лист1!L45</f>
        <v>159</v>
      </c>
      <c r="M44" s="130">
        <f>[1]Лист1!M45</f>
        <v>163</v>
      </c>
      <c r="N44" s="131">
        <f>[1]Лист1!N45</f>
        <v>179</v>
      </c>
    </row>
    <row r="45" spans="1:14" ht="13.5" customHeight="1" thickBot="1" x14ac:dyDescent="0.25">
      <c r="A45" s="310" t="s">
        <v>117</v>
      </c>
      <c r="B45" s="311"/>
      <c r="C45" s="311"/>
      <c r="D45" s="312"/>
      <c r="E45" s="86"/>
      <c r="F45" s="181">
        <v>3</v>
      </c>
      <c r="G45" s="301">
        <f>[1]Лист1!G50</f>
        <v>220</v>
      </c>
      <c r="H45" s="299">
        <f>[1]Лист1!H50</f>
        <v>224</v>
      </c>
      <c r="I45" s="174">
        <f>[1]Лист1!I50</f>
        <v>240</v>
      </c>
      <c r="J45" s="86"/>
      <c r="K45" s="90">
        <v>0.7</v>
      </c>
      <c r="L45" s="132">
        <f>[1]Лист1!L47</f>
        <v>155</v>
      </c>
      <c r="M45" s="133">
        <f>[1]Лист1!M47</f>
        <v>159</v>
      </c>
      <c r="N45" s="134">
        <f>[1]Лист1!N47</f>
        <v>175</v>
      </c>
    </row>
    <row r="46" spans="1:14" ht="13.5" thickBot="1" x14ac:dyDescent="0.25">
      <c r="A46" s="93">
        <v>1.5</v>
      </c>
      <c r="B46" s="126">
        <v>950</v>
      </c>
      <c r="C46" s="127">
        <v>1050</v>
      </c>
      <c r="D46" s="128">
        <v>1070</v>
      </c>
      <c r="E46" s="86"/>
      <c r="F46" s="330" t="s">
        <v>115</v>
      </c>
      <c r="G46" s="331"/>
      <c r="H46" s="331"/>
      <c r="I46" s="332"/>
      <c r="J46" s="86"/>
      <c r="K46" s="90">
        <v>0.8</v>
      </c>
      <c r="L46" s="132">
        <f>[1]Лист1!L48</f>
        <v>152</v>
      </c>
      <c r="M46" s="133">
        <f>[1]Лист1!M48</f>
        <v>156</v>
      </c>
      <c r="N46" s="134">
        <f>[1]Лист1!N48</f>
        <v>172</v>
      </c>
    </row>
    <row r="47" spans="1:14" ht="13.5" thickBot="1" x14ac:dyDescent="0.25">
      <c r="A47" s="86"/>
      <c r="B47" s="86"/>
      <c r="C47" s="86"/>
      <c r="D47" s="86"/>
      <c r="E47" s="86"/>
      <c r="F47" s="330"/>
      <c r="G47" s="331"/>
      <c r="H47" s="331"/>
      <c r="I47" s="332"/>
      <c r="J47" s="86"/>
      <c r="K47" s="178">
        <v>1</v>
      </c>
      <c r="L47" s="132">
        <f>[1]Лист1!L49</f>
        <v>146</v>
      </c>
      <c r="M47" s="133">
        <f>[1]Лист1!M49</f>
        <v>150</v>
      </c>
      <c r="N47" s="134">
        <f>[1]Лист1!N49</f>
        <v>166</v>
      </c>
    </row>
    <row r="48" spans="1:14" ht="13.5" thickBot="1" x14ac:dyDescent="0.25">
      <c r="A48" s="339" t="s">
        <v>118</v>
      </c>
      <c r="B48" s="340"/>
      <c r="C48" s="340"/>
      <c r="D48" s="341"/>
      <c r="E48" s="86"/>
      <c r="F48" s="295">
        <v>0.5</v>
      </c>
      <c r="G48" s="296">
        <f>[1]Лист1!G53</f>
        <v>242</v>
      </c>
      <c r="H48" s="297">
        <f>[1]Лист1!H53</f>
        <v>246</v>
      </c>
      <c r="I48" s="298">
        <f>[1]Лист1!I53</f>
        <v>262</v>
      </c>
      <c r="J48" s="86"/>
      <c r="K48" s="90">
        <v>1.2</v>
      </c>
      <c r="L48" s="132">
        <f>[1]Лист1!L50</f>
        <v>145</v>
      </c>
      <c r="M48" s="133">
        <f>[1]Лист1!M50</f>
        <v>149</v>
      </c>
      <c r="N48" s="134">
        <f>[1]Лист1!N50</f>
        <v>165</v>
      </c>
    </row>
    <row r="49" spans="1:14" x14ac:dyDescent="0.2">
      <c r="A49" s="342" t="s">
        <v>3</v>
      </c>
      <c r="B49" s="343"/>
      <c r="C49" s="343"/>
      <c r="D49" s="344"/>
      <c r="E49" s="86"/>
      <c r="F49" s="90">
        <v>0.7</v>
      </c>
      <c r="G49" s="141">
        <f>[1]Лист1!G54</f>
        <v>232</v>
      </c>
      <c r="H49" s="294">
        <f>[1]Лист1!H54</f>
        <v>236</v>
      </c>
      <c r="I49" s="172">
        <f>[1]Лист1!I54</f>
        <v>252</v>
      </c>
      <c r="J49" s="86"/>
      <c r="K49" s="90">
        <v>1.5</v>
      </c>
      <c r="L49" s="132">
        <f>[1]Лист1!L51</f>
        <v>145</v>
      </c>
      <c r="M49" s="133">
        <f>[1]Лист1!M51</f>
        <v>149</v>
      </c>
      <c r="N49" s="134">
        <f>[1]Лист1!N51</f>
        <v>165</v>
      </c>
    </row>
    <row r="50" spans="1:14" ht="13.5" customHeight="1" thickBot="1" x14ac:dyDescent="0.25">
      <c r="A50" s="327" t="s">
        <v>4</v>
      </c>
      <c r="B50" s="328"/>
      <c r="C50" s="328"/>
      <c r="D50" s="329"/>
      <c r="E50" s="86"/>
      <c r="F50" s="90">
        <v>0.8</v>
      </c>
      <c r="G50" s="141">
        <f>[1]Лист1!G55</f>
        <v>230</v>
      </c>
      <c r="H50" s="294">
        <f>[1]Лист1!H55</f>
        <v>234</v>
      </c>
      <c r="I50" s="172">
        <f>[1]Лист1!I55</f>
        <v>250</v>
      </c>
      <c r="J50" s="86"/>
      <c r="K50" s="179">
        <v>2</v>
      </c>
      <c r="L50" s="135">
        <f>[1]Лист1!L52</f>
        <v>143</v>
      </c>
      <c r="M50" s="136">
        <f>[1]Лист1!M52</f>
        <v>147</v>
      </c>
      <c r="N50" s="137">
        <f>[1]Лист1!N52</f>
        <v>163</v>
      </c>
    </row>
    <row r="51" spans="1:14" ht="21" customHeight="1" thickBot="1" x14ac:dyDescent="0.25">
      <c r="A51" s="346" t="s">
        <v>119</v>
      </c>
      <c r="B51" s="347"/>
      <c r="C51" s="347"/>
      <c r="D51" s="348"/>
      <c r="E51" s="86"/>
      <c r="F51" s="178">
        <v>1</v>
      </c>
      <c r="G51" s="141">
        <f>[1]Лист1!G56</f>
        <v>227</v>
      </c>
      <c r="H51" s="294">
        <f>[1]Лист1!H56</f>
        <v>231</v>
      </c>
      <c r="I51" s="172">
        <f>[1]Лист1!I56</f>
        <v>247</v>
      </c>
      <c r="J51" s="86"/>
      <c r="K51" s="358" t="s">
        <v>136</v>
      </c>
      <c r="L51" s="359"/>
      <c r="M51" s="359"/>
      <c r="N51" s="360"/>
    </row>
    <row r="52" spans="1:14" ht="13.5" thickBot="1" x14ac:dyDescent="0.25">
      <c r="A52" s="346" t="s">
        <v>120</v>
      </c>
      <c r="B52" s="347"/>
      <c r="C52" s="347"/>
      <c r="D52" s="348"/>
      <c r="E52" s="86"/>
      <c r="F52" s="90">
        <v>1.5</v>
      </c>
      <c r="G52" s="141">
        <f>[1]Лист1!G57</f>
        <v>226</v>
      </c>
      <c r="H52" s="294">
        <f>[1]Лист1!H57</f>
        <v>230</v>
      </c>
      <c r="I52" s="172">
        <f>[1]Лист1!I57</f>
        <v>246</v>
      </c>
      <c r="J52" s="86"/>
      <c r="K52" s="93">
        <v>1</v>
      </c>
      <c r="L52" s="126">
        <v>80</v>
      </c>
      <c r="M52" s="127">
        <f>L52+6</f>
        <v>86</v>
      </c>
      <c r="N52" s="128">
        <f>L52+12</f>
        <v>92</v>
      </c>
    </row>
    <row r="53" spans="1:14" ht="13.5" thickBot="1" x14ac:dyDescent="0.25">
      <c r="A53" s="349" t="s">
        <v>121</v>
      </c>
      <c r="B53" s="350"/>
      <c r="C53" s="350"/>
      <c r="D53" s="351"/>
      <c r="E53" s="86"/>
      <c r="F53" s="181">
        <v>2</v>
      </c>
      <c r="G53" s="173">
        <f>[1]Лист1!G58</f>
        <v>224</v>
      </c>
      <c r="H53" s="299">
        <f>[1]Лист1!H58</f>
        <v>228</v>
      </c>
      <c r="I53" s="174">
        <f>[1]Лист1!I58</f>
        <v>244</v>
      </c>
      <c r="J53" s="86"/>
      <c r="K53" s="361" t="s">
        <v>122</v>
      </c>
      <c r="L53" s="361"/>
      <c r="M53" s="361"/>
      <c r="N53" s="361"/>
    </row>
    <row r="54" spans="1:14" ht="13.5" customHeight="1" x14ac:dyDescent="0.2">
      <c r="A54" s="86"/>
      <c r="B54" s="86"/>
      <c r="C54" s="86"/>
      <c r="D54" s="86"/>
      <c r="E54" s="86"/>
      <c r="J54" s="86"/>
      <c r="K54" s="362" t="s">
        <v>112</v>
      </c>
      <c r="L54" s="363"/>
      <c r="M54" s="366" t="s">
        <v>5</v>
      </c>
      <c r="N54" s="367"/>
    </row>
    <row r="55" spans="1:14" ht="12.75" customHeight="1" x14ac:dyDescent="0.2">
      <c r="A55" s="86"/>
      <c r="B55" s="86"/>
      <c r="C55" s="86"/>
      <c r="D55" s="86"/>
      <c r="E55" s="86"/>
      <c r="F55" s="86"/>
      <c r="G55" s="86"/>
      <c r="H55" s="86"/>
      <c r="I55" s="86"/>
      <c r="J55" s="86"/>
      <c r="K55" s="364"/>
      <c r="L55" s="365"/>
      <c r="M55" s="368"/>
      <c r="N55" s="369"/>
    </row>
    <row r="56" spans="1:14" x14ac:dyDescent="0.2">
      <c r="A56" s="86"/>
      <c r="B56" s="86"/>
      <c r="C56" s="86"/>
      <c r="D56" s="86"/>
      <c r="E56" s="86"/>
      <c r="F56" s="86"/>
      <c r="G56" s="86"/>
      <c r="H56" s="86"/>
      <c r="I56" s="86"/>
      <c r="J56" s="86"/>
      <c r="K56" s="370" t="s">
        <v>169</v>
      </c>
      <c r="L56" s="371"/>
      <c r="M56" s="372">
        <v>400</v>
      </c>
      <c r="N56" s="373"/>
    </row>
    <row r="57" spans="1:14" x14ac:dyDescent="0.2">
      <c r="A57" s="86"/>
      <c r="B57" s="86"/>
      <c r="C57" s="86"/>
      <c r="D57" s="94"/>
      <c r="E57" s="95"/>
      <c r="F57" s="86"/>
      <c r="G57" s="86"/>
      <c r="H57" s="86"/>
      <c r="I57" s="86"/>
      <c r="J57" s="86"/>
      <c r="K57" s="370" t="s">
        <v>170</v>
      </c>
      <c r="L57" s="371"/>
      <c r="M57" s="372">
        <v>700</v>
      </c>
      <c r="N57" s="373"/>
    </row>
    <row r="58" spans="1:14" x14ac:dyDescent="0.2">
      <c r="A58" s="86"/>
      <c r="B58" s="86"/>
      <c r="C58" s="86"/>
      <c r="D58" s="94"/>
      <c r="E58" s="96"/>
      <c r="F58" s="86"/>
      <c r="G58" s="86"/>
      <c r="H58" s="86"/>
      <c r="I58" s="86"/>
      <c r="J58" s="96"/>
      <c r="K58" s="370" t="s">
        <v>171</v>
      </c>
      <c r="L58" s="371"/>
      <c r="M58" s="372">
        <v>1100</v>
      </c>
      <c r="N58" s="373"/>
    </row>
    <row r="59" spans="1:14" x14ac:dyDescent="0.2">
      <c r="A59" s="86"/>
      <c r="B59" s="86"/>
      <c r="C59" s="86"/>
      <c r="D59" s="94"/>
      <c r="E59" s="97"/>
      <c r="F59" s="86"/>
      <c r="G59" s="86"/>
      <c r="H59" s="86"/>
      <c r="I59" s="86"/>
      <c r="J59" s="98"/>
      <c r="K59" s="370" t="s">
        <v>172</v>
      </c>
      <c r="L59" s="371"/>
      <c r="M59" s="372">
        <v>1300</v>
      </c>
      <c r="N59" s="373"/>
    </row>
    <row r="60" spans="1:14" ht="13.5" thickBot="1" x14ac:dyDescent="0.25">
      <c r="A60" s="86"/>
      <c r="B60" s="86"/>
      <c r="C60" s="86"/>
      <c r="D60" s="95"/>
      <c r="E60" s="97"/>
      <c r="F60" s="86"/>
      <c r="G60" s="86"/>
      <c r="H60" s="86"/>
      <c r="I60" s="86"/>
      <c r="J60" s="98"/>
      <c r="K60" s="374" t="s">
        <v>173</v>
      </c>
      <c r="L60" s="375"/>
      <c r="M60" s="376">
        <v>2000</v>
      </c>
      <c r="N60" s="377"/>
    </row>
    <row r="61" spans="1:14" x14ac:dyDescent="0.2">
      <c r="A61" s="345" t="s">
        <v>123</v>
      </c>
      <c r="B61" s="345"/>
      <c r="C61" s="345"/>
      <c r="D61" s="345"/>
      <c r="E61" s="345"/>
      <c r="F61" s="345"/>
      <c r="G61" s="345"/>
      <c r="H61" s="345"/>
      <c r="I61" s="345"/>
      <c r="J61" s="98"/>
      <c r="K61" s="124"/>
      <c r="L61" s="125"/>
      <c r="M61" s="124"/>
      <c r="N61" s="125"/>
    </row>
    <row r="62" spans="1:14" x14ac:dyDescent="0.2">
      <c r="A62" s="345" t="s">
        <v>7</v>
      </c>
      <c r="B62" s="345"/>
      <c r="C62" s="345"/>
      <c r="D62" s="345"/>
      <c r="E62" s="345"/>
      <c r="F62" s="345"/>
      <c r="G62" s="345"/>
      <c r="H62" s="345"/>
      <c r="I62" s="345"/>
      <c r="J62" s="86"/>
      <c r="K62" s="124"/>
      <c r="L62" s="125"/>
      <c r="M62" s="124"/>
      <c r="N62" s="125"/>
    </row>
  </sheetData>
  <mergeCells count="47">
    <mergeCell ref="K59:L59"/>
    <mergeCell ref="M59:N59"/>
    <mergeCell ref="K60:L60"/>
    <mergeCell ref="M60:N60"/>
    <mergeCell ref="K56:L56"/>
    <mergeCell ref="M56:N56"/>
    <mergeCell ref="K57:L57"/>
    <mergeCell ref="M57:N57"/>
    <mergeCell ref="K58:L58"/>
    <mergeCell ref="M58:N58"/>
    <mergeCell ref="K31:N32"/>
    <mergeCell ref="K42:N43"/>
    <mergeCell ref="K51:N51"/>
    <mergeCell ref="K53:N53"/>
    <mergeCell ref="K54:L55"/>
    <mergeCell ref="M54:N55"/>
    <mergeCell ref="A61:I61"/>
    <mergeCell ref="A62:I62"/>
    <mergeCell ref="A51:D51"/>
    <mergeCell ref="A52:D52"/>
    <mergeCell ref="A53:D53"/>
    <mergeCell ref="A50:D50"/>
    <mergeCell ref="F46:I47"/>
    <mergeCell ref="F30:I30"/>
    <mergeCell ref="A34:D34"/>
    <mergeCell ref="A38:D38"/>
    <mergeCell ref="F37:I38"/>
    <mergeCell ref="A40:D40"/>
    <mergeCell ref="A42:D42"/>
    <mergeCell ref="A45:D45"/>
    <mergeCell ref="A48:D48"/>
    <mergeCell ref="A49:D49"/>
    <mergeCell ref="A9:L9"/>
    <mergeCell ref="M9:N9"/>
    <mergeCell ref="A11:A12"/>
    <mergeCell ref="B11:D11"/>
    <mergeCell ref="F11:F12"/>
    <mergeCell ref="G11:I11"/>
    <mergeCell ref="K11:K12"/>
    <mergeCell ref="L11:N11"/>
    <mergeCell ref="A13:D13"/>
    <mergeCell ref="F13:I13"/>
    <mergeCell ref="K13:N13"/>
    <mergeCell ref="A20:D20"/>
    <mergeCell ref="K15:N15"/>
    <mergeCell ref="K19:N19"/>
    <mergeCell ref="F18:I18"/>
  </mergeCells>
  <pageMargins left="0" right="0" top="0.74803149606299213" bottom="0" header="0.31496062992125984" footer="0"/>
  <pageSetup paperSize="9" scale="94" orientation="portrait" r:id="rId1"/>
  <drawing r:id="rId2"/>
  <legacyDrawing r:id="rId3"/>
  <oleObjects>
    <mc:AlternateContent xmlns:mc="http://schemas.openxmlformats.org/markup-compatibility/2006">
      <mc:Choice Requires="x14">
        <oleObject progId="Документ" shapeId="6146" r:id="rId4">
          <objectPr defaultSize="0" r:id="rId5">
            <anchor moveWithCells="1">
              <from>
                <xdr:col>1</xdr:col>
                <xdr:colOff>66675</xdr:colOff>
                <xdr:row>0</xdr:row>
                <xdr:rowOff>28575</xdr:rowOff>
              </from>
              <to>
                <xdr:col>11</xdr:col>
                <xdr:colOff>133350</xdr:colOff>
                <xdr:row>9</xdr:row>
                <xdr:rowOff>47625</xdr:rowOff>
              </to>
            </anchor>
          </objectPr>
        </oleObject>
      </mc:Choice>
      <mc:Fallback>
        <oleObject progId="Документ" shapeId="6146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76"/>
  <sheetViews>
    <sheetView workbookViewId="0">
      <selection activeCell="G34" sqref="G34:K34"/>
    </sheetView>
  </sheetViews>
  <sheetFormatPr defaultRowHeight="12.75" x14ac:dyDescent="0.2"/>
  <cols>
    <col min="1" max="1" width="14.140625" customWidth="1"/>
    <col min="2" max="2" width="7" customWidth="1"/>
    <col min="6" max="6" width="6.140625" customWidth="1"/>
    <col min="7" max="7" width="14.5703125" customWidth="1"/>
    <col min="8" max="8" width="6.85546875" customWidth="1"/>
    <col min="11" max="11" width="12.28515625" customWidth="1"/>
  </cols>
  <sheetData>
    <row r="1" spans="1:11" ht="11.25" customHeight="1" x14ac:dyDescent="0.2"/>
    <row r="2" spans="1:11" ht="17.25" customHeight="1" x14ac:dyDescent="0.25">
      <c r="J2" s="77"/>
    </row>
    <row r="3" spans="1:11" ht="11.25" customHeight="1" x14ac:dyDescent="0.2"/>
    <row r="4" spans="1:11" ht="13.5" customHeight="1" x14ac:dyDescent="0.2">
      <c r="H4" s="2"/>
      <c r="I4" s="413"/>
      <c r="J4" s="414"/>
      <c r="K4" s="414"/>
    </row>
    <row r="5" spans="1:11" ht="12" customHeight="1" x14ac:dyDescent="0.2">
      <c r="H5" s="4"/>
      <c r="I5" s="5"/>
      <c r="J5" s="418"/>
      <c r="K5" s="419"/>
    </row>
    <row r="6" spans="1:11" ht="21" customHeight="1" x14ac:dyDescent="0.2">
      <c r="H6" s="5"/>
      <c r="J6" s="419"/>
      <c r="K6" s="419"/>
    </row>
    <row r="7" spans="1:11" ht="11.25" customHeight="1" x14ac:dyDescent="0.2">
      <c r="H7" s="5"/>
      <c r="I7" s="5"/>
      <c r="J7" s="420"/>
      <c r="K7" s="420"/>
    </row>
    <row r="8" spans="1:11" ht="11.25" customHeight="1" x14ac:dyDescent="0.2">
      <c r="J8" s="420"/>
      <c r="K8" s="420"/>
    </row>
    <row r="9" spans="1:11" ht="11.25" customHeight="1" x14ac:dyDescent="0.2">
      <c r="I9" s="415" t="s">
        <v>110</v>
      </c>
      <c r="J9" s="415"/>
      <c r="K9" s="415"/>
    </row>
    <row r="10" spans="1:11" ht="11.25" customHeight="1" x14ac:dyDescent="0.2">
      <c r="I10" s="379"/>
      <c r="J10" s="379"/>
      <c r="K10" s="379"/>
    </row>
    <row r="11" spans="1:11" ht="30" customHeight="1" x14ac:dyDescent="0.25">
      <c r="A11" s="416" t="s">
        <v>101</v>
      </c>
      <c r="B11" s="416"/>
      <c r="C11" s="416"/>
      <c r="D11" s="416"/>
      <c r="E11" s="416"/>
      <c r="F11" s="416"/>
      <c r="G11" s="416"/>
      <c r="H11" s="416"/>
      <c r="I11" s="381"/>
      <c r="J11" s="417"/>
      <c r="K11" s="379"/>
    </row>
    <row r="12" spans="1:11" ht="9.75" customHeight="1" thickBot="1" x14ac:dyDescent="0.25">
      <c r="A12" s="11"/>
      <c r="B12" s="11"/>
      <c r="C12" s="11"/>
      <c r="D12" s="11"/>
      <c r="E12" s="11"/>
      <c r="F12" s="11"/>
      <c r="G12" s="11"/>
      <c r="H12" s="11"/>
      <c r="I12" s="11"/>
      <c r="J12" s="11"/>
    </row>
    <row r="13" spans="1:11" ht="11.25" customHeight="1" thickBot="1" x14ac:dyDescent="0.25">
      <c r="A13" s="421" t="s">
        <v>8</v>
      </c>
      <c r="B13" s="422" t="s">
        <v>9</v>
      </c>
      <c r="C13" s="422" t="s">
        <v>10</v>
      </c>
      <c r="D13" s="422"/>
      <c r="E13" s="424"/>
      <c r="F13" s="11"/>
      <c r="G13" s="425" t="s">
        <v>8</v>
      </c>
      <c r="H13" s="427" t="s">
        <v>9</v>
      </c>
      <c r="I13" s="422" t="s">
        <v>10</v>
      </c>
      <c r="J13" s="422"/>
      <c r="K13" s="428"/>
    </row>
    <row r="14" spans="1:11" ht="11.25" customHeight="1" thickBot="1" x14ac:dyDescent="0.25">
      <c r="A14" s="421"/>
      <c r="B14" s="423"/>
      <c r="C14" s="12" t="s">
        <v>105</v>
      </c>
      <c r="D14" s="12" t="s">
        <v>106</v>
      </c>
      <c r="E14" s="12" t="s">
        <v>11</v>
      </c>
      <c r="F14" s="11"/>
      <c r="G14" s="426"/>
      <c r="H14" s="426"/>
      <c r="I14" s="13" t="s">
        <v>105</v>
      </c>
      <c r="J14" s="13" t="s">
        <v>106</v>
      </c>
      <c r="K14" s="14" t="s">
        <v>11</v>
      </c>
    </row>
    <row r="15" spans="1:11" ht="11.25" customHeight="1" thickBot="1" x14ac:dyDescent="0.25">
      <c r="A15" s="383" t="s">
        <v>12</v>
      </c>
      <c r="B15" s="383"/>
      <c r="C15" s="383"/>
      <c r="D15" s="384"/>
      <c r="E15" s="385"/>
      <c r="F15" s="24"/>
      <c r="G15" s="382" t="s">
        <v>126</v>
      </c>
      <c r="H15" s="383"/>
      <c r="I15" s="383"/>
      <c r="J15" s="383"/>
      <c r="K15" s="428"/>
    </row>
    <row r="16" spans="1:11" s="1" customFormat="1" ht="11.25" customHeight="1" thickBot="1" x14ac:dyDescent="0.25">
      <c r="A16" s="21">
        <v>56</v>
      </c>
      <c r="B16" s="16">
        <v>19.45</v>
      </c>
      <c r="C16" s="17">
        <v>216</v>
      </c>
      <c r="D16" s="17">
        <f>C16+5</f>
        <v>221</v>
      </c>
      <c r="E16" s="18">
        <f>D16+10</f>
        <v>231</v>
      </c>
      <c r="F16" s="20"/>
      <c r="G16" s="83">
        <v>150</v>
      </c>
      <c r="H16" s="23">
        <v>139.6</v>
      </c>
      <c r="I16" s="191">
        <v>216</v>
      </c>
      <c r="J16" s="189">
        <v>221</v>
      </c>
      <c r="K16" s="192">
        <v>232</v>
      </c>
    </row>
    <row r="17" spans="1:18" s="1" customFormat="1" ht="11.25" customHeight="1" thickBot="1" x14ac:dyDescent="0.25">
      <c r="A17" s="382" t="s">
        <v>127</v>
      </c>
      <c r="B17" s="383"/>
      <c r="C17" s="383"/>
      <c r="D17" s="384"/>
      <c r="E17" s="385"/>
      <c r="F17" s="20"/>
      <c r="G17" s="397" t="s">
        <v>13</v>
      </c>
      <c r="H17" s="398"/>
      <c r="I17" s="398"/>
      <c r="J17" s="398"/>
      <c r="K17" s="399"/>
    </row>
    <row r="18" spans="1:18" s="1" customFormat="1" ht="11.25" customHeight="1" thickBot="1" x14ac:dyDescent="0.25">
      <c r="A18" s="21">
        <v>10</v>
      </c>
      <c r="B18" s="16"/>
      <c r="C18" s="187">
        <v>160</v>
      </c>
      <c r="D18" s="187">
        <v>178</v>
      </c>
      <c r="E18" s="188">
        <v>190</v>
      </c>
      <c r="F18" s="20"/>
      <c r="G18" s="22">
        <v>165</v>
      </c>
      <c r="H18" s="23">
        <v>167.767</v>
      </c>
      <c r="I18" s="189">
        <v>235</v>
      </c>
      <c r="J18" s="190">
        <f>I18+5</f>
        <v>240</v>
      </c>
      <c r="K18" s="189">
        <f>J18+10</f>
        <v>250</v>
      </c>
    </row>
    <row r="19" spans="1:18" s="1" customFormat="1" ht="11.25" customHeight="1" thickBot="1" x14ac:dyDescent="0.25">
      <c r="A19" s="21">
        <v>14</v>
      </c>
      <c r="B19" s="16"/>
      <c r="C19" s="187">
        <v>160</v>
      </c>
      <c r="D19" s="187">
        <v>178</v>
      </c>
      <c r="E19" s="188">
        <v>190</v>
      </c>
      <c r="F19" s="19"/>
      <c r="G19" s="400" t="s">
        <v>125</v>
      </c>
      <c r="H19" s="401"/>
      <c r="I19" s="401"/>
      <c r="J19" s="401"/>
      <c r="K19" s="402"/>
    </row>
    <row r="20" spans="1:18" s="1" customFormat="1" ht="11.25" customHeight="1" x14ac:dyDescent="0.2">
      <c r="A20" s="21">
        <v>16</v>
      </c>
      <c r="B20" s="16"/>
      <c r="C20" s="187">
        <v>160</v>
      </c>
      <c r="D20" s="187">
        <v>178</v>
      </c>
      <c r="E20" s="188">
        <v>190</v>
      </c>
      <c r="F20" s="19"/>
      <c r="G20" s="22">
        <v>75</v>
      </c>
      <c r="H20" s="403" t="s">
        <v>124</v>
      </c>
      <c r="I20" s="404"/>
      <c r="J20" s="404"/>
      <c r="K20" s="405"/>
    </row>
    <row r="21" spans="1:18" s="1" customFormat="1" ht="11.25" customHeight="1" thickBot="1" x14ac:dyDescent="0.25">
      <c r="A21" s="21">
        <v>18</v>
      </c>
      <c r="B21" s="16"/>
      <c r="C21" s="187">
        <v>160</v>
      </c>
      <c r="D21" s="187">
        <v>178</v>
      </c>
      <c r="E21" s="188">
        <v>190</v>
      </c>
      <c r="F21" s="19"/>
      <c r="G21" s="80">
        <v>100</v>
      </c>
      <c r="H21" s="406"/>
      <c r="I21" s="407"/>
      <c r="J21" s="407"/>
      <c r="K21" s="408"/>
    </row>
    <row r="22" spans="1:18" ht="11.25" customHeight="1" x14ac:dyDescent="0.2">
      <c r="A22" s="391" t="s">
        <v>14</v>
      </c>
      <c r="B22" s="391"/>
      <c r="C22" s="391"/>
      <c r="D22" s="391"/>
      <c r="E22" s="76"/>
      <c r="F22" s="24"/>
      <c r="G22" s="410"/>
      <c r="H22" s="410"/>
      <c r="I22" s="410"/>
      <c r="J22" s="410"/>
      <c r="M22" s="25"/>
      <c r="N22" s="25"/>
      <c r="O22" s="25"/>
      <c r="P22" s="25"/>
      <c r="Q22" s="25"/>
      <c r="R22" s="25"/>
    </row>
    <row r="23" spans="1:18" ht="11.25" customHeight="1" thickBot="1" x14ac:dyDescent="0.25">
      <c r="A23" s="392"/>
      <c r="B23" s="392"/>
      <c r="C23" s="392"/>
      <c r="D23" s="392"/>
      <c r="E23" s="76"/>
      <c r="F23" s="11"/>
      <c r="G23" s="411"/>
      <c r="H23" s="411"/>
      <c r="I23" s="411"/>
      <c r="J23" s="411"/>
      <c r="M23" s="25"/>
      <c r="N23" s="25"/>
      <c r="O23" s="25"/>
      <c r="P23" s="25"/>
      <c r="Q23" s="25"/>
      <c r="R23" s="25"/>
    </row>
    <row r="24" spans="1:18" ht="11.25" customHeight="1" x14ac:dyDescent="0.2">
      <c r="A24" s="393" t="s">
        <v>15</v>
      </c>
      <c r="B24" s="395" t="s">
        <v>16</v>
      </c>
      <c r="C24" s="393" t="s">
        <v>17</v>
      </c>
      <c r="D24" s="395" t="s">
        <v>16</v>
      </c>
      <c r="E24" s="26"/>
      <c r="F24" s="27"/>
      <c r="G24" s="31"/>
      <c r="H24" s="31"/>
      <c r="I24" s="31"/>
      <c r="J24" s="31"/>
      <c r="M24" s="25"/>
      <c r="N24" s="25"/>
      <c r="O24" s="25"/>
      <c r="P24" s="25"/>
      <c r="Q24" s="25"/>
      <c r="R24" s="25"/>
    </row>
    <row r="25" spans="1:18" ht="11.25" customHeight="1" thickBot="1" x14ac:dyDescent="0.25">
      <c r="A25" s="394"/>
      <c r="B25" s="396"/>
      <c r="C25" s="394"/>
      <c r="D25" s="396"/>
      <c r="E25" s="26"/>
      <c r="F25" s="11"/>
      <c r="G25" s="388"/>
      <c r="H25" s="388"/>
      <c r="I25" s="388"/>
      <c r="J25" s="388"/>
      <c r="K25" s="381"/>
    </row>
    <row r="26" spans="1:18" ht="11.25" customHeight="1" x14ac:dyDescent="0.2">
      <c r="A26" s="28" t="s">
        <v>18</v>
      </c>
      <c r="B26" s="185">
        <v>100</v>
      </c>
      <c r="C26" s="29">
        <v>220</v>
      </c>
      <c r="D26" s="183">
        <v>1640</v>
      </c>
      <c r="E26" s="30"/>
      <c r="F26" s="11"/>
      <c r="G26" s="34"/>
      <c r="H26" s="34"/>
      <c r="I26" s="34"/>
      <c r="J26" s="34"/>
    </row>
    <row r="27" spans="1:18" ht="11.25" customHeight="1" x14ac:dyDescent="0.2">
      <c r="A27" s="32" t="s">
        <v>19</v>
      </c>
      <c r="B27" s="183">
        <v>125</v>
      </c>
      <c r="C27" s="6">
        <v>230</v>
      </c>
      <c r="D27" s="183">
        <v>1710</v>
      </c>
      <c r="E27" s="30"/>
      <c r="F27" s="11"/>
      <c r="G27" s="412" t="s">
        <v>22</v>
      </c>
      <c r="H27" s="412"/>
      <c r="I27" s="412"/>
      <c r="J27" s="412"/>
      <c r="K27" s="381"/>
    </row>
    <row r="28" spans="1:18" ht="11.25" customHeight="1" x14ac:dyDescent="0.2">
      <c r="A28" s="32" t="s">
        <v>20</v>
      </c>
      <c r="B28" s="183">
        <v>150</v>
      </c>
      <c r="C28" s="6">
        <v>240</v>
      </c>
      <c r="D28" s="183">
        <v>1850</v>
      </c>
      <c r="E28" s="30"/>
      <c r="F28" s="11"/>
      <c r="G28" s="388" t="s">
        <v>24</v>
      </c>
      <c r="H28" s="388"/>
      <c r="I28" s="388"/>
      <c r="J28" s="388"/>
      <c r="K28" s="381"/>
      <c r="M28" s="35"/>
      <c r="N28" s="35"/>
      <c r="O28" s="35"/>
      <c r="P28" s="35"/>
      <c r="Q28" s="10"/>
      <c r="R28" s="10"/>
    </row>
    <row r="29" spans="1:18" ht="11.25" customHeight="1" x14ac:dyDescent="0.2">
      <c r="A29" s="32" t="s">
        <v>21</v>
      </c>
      <c r="B29" s="183">
        <v>250</v>
      </c>
      <c r="C29" s="6">
        <v>250</v>
      </c>
      <c r="D29" s="183">
        <v>2000</v>
      </c>
      <c r="E29" s="30"/>
      <c r="F29" s="11"/>
      <c r="G29" s="388"/>
      <c r="H29" s="388"/>
      <c r="I29" s="388"/>
      <c r="J29" s="388"/>
      <c r="K29" s="381"/>
      <c r="M29" s="33"/>
      <c r="N29" s="33"/>
      <c r="O29" s="33"/>
      <c r="P29" s="33"/>
      <c r="Q29" s="10"/>
      <c r="R29" s="10"/>
    </row>
    <row r="30" spans="1:18" ht="11.25" customHeight="1" x14ac:dyDescent="0.2">
      <c r="A30" s="32" t="s">
        <v>23</v>
      </c>
      <c r="B30" s="183">
        <v>350</v>
      </c>
      <c r="C30" s="6">
        <v>260</v>
      </c>
      <c r="D30" s="183">
        <v>2200</v>
      </c>
      <c r="E30" s="30"/>
      <c r="F30" s="11"/>
      <c r="G30" s="409" t="s">
        <v>29</v>
      </c>
      <c r="H30" s="409"/>
      <c r="I30" s="409"/>
      <c r="J30" s="409"/>
      <c r="M30" s="33"/>
      <c r="N30" s="33"/>
      <c r="O30" s="33"/>
      <c r="P30" s="33"/>
      <c r="Q30" s="10"/>
      <c r="R30" s="10"/>
    </row>
    <row r="31" spans="1:18" ht="11.25" customHeight="1" x14ac:dyDescent="0.2">
      <c r="A31" s="32" t="s">
        <v>25</v>
      </c>
      <c r="B31" s="183">
        <v>450</v>
      </c>
      <c r="C31" s="6">
        <v>270</v>
      </c>
      <c r="D31" s="183">
        <v>2400</v>
      </c>
      <c r="E31" s="30"/>
      <c r="F31" s="11"/>
      <c r="G31" s="409"/>
      <c r="H31" s="409"/>
      <c r="I31" s="409"/>
      <c r="J31" s="409"/>
      <c r="M31" s="36"/>
      <c r="N31" s="36"/>
      <c r="O31" s="36"/>
      <c r="P31" s="36"/>
      <c r="Q31" s="10"/>
      <c r="R31" s="10"/>
    </row>
    <row r="32" spans="1:18" ht="11.25" customHeight="1" x14ac:dyDescent="0.2">
      <c r="A32" s="32" t="s">
        <v>26</v>
      </c>
      <c r="B32" s="183">
        <v>600</v>
      </c>
      <c r="C32" s="6">
        <v>280</v>
      </c>
      <c r="D32" s="183">
        <v>2600</v>
      </c>
      <c r="E32" s="30"/>
      <c r="F32" s="11"/>
      <c r="G32" s="15"/>
      <c r="H32" s="15"/>
      <c r="I32" s="37"/>
      <c r="J32" s="15"/>
      <c r="M32" s="36"/>
      <c r="N32" s="36"/>
      <c r="O32" s="36"/>
      <c r="P32" s="36"/>
      <c r="Q32" s="10"/>
      <c r="R32" s="10"/>
    </row>
    <row r="33" spans="1:18" ht="11.25" customHeight="1" x14ac:dyDescent="0.2">
      <c r="A33" s="32" t="s">
        <v>27</v>
      </c>
      <c r="B33" s="186">
        <v>700</v>
      </c>
      <c r="C33" s="6">
        <v>290</v>
      </c>
      <c r="D33" s="183">
        <v>2900</v>
      </c>
      <c r="E33" s="30"/>
      <c r="F33" s="11"/>
      <c r="G33" s="386"/>
      <c r="H33" s="386"/>
      <c r="I33" s="386"/>
      <c r="J33" s="386"/>
      <c r="K33" s="381"/>
      <c r="M33" s="15"/>
      <c r="N33" s="15"/>
      <c r="O33" s="37"/>
      <c r="P33" s="15"/>
      <c r="Q33" s="10"/>
      <c r="R33" s="10"/>
    </row>
    <row r="34" spans="1:18" ht="11.25" customHeight="1" x14ac:dyDescent="0.2">
      <c r="A34" s="32" t="s">
        <v>28</v>
      </c>
      <c r="B34" s="183">
        <v>750</v>
      </c>
      <c r="C34" s="6">
        <v>300</v>
      </c>
      <c r="D34" s="183">
        <v>3500</v>
      </c>
      <c r="E34" s="30"/>
      <c r="F34" s="11"/>
      <c r="G34" s="386"/>
      <c r="H34" s="386"/>
      <c r="I34" s="386"/>
      <c r="J34" s="386"/>
      <c r="K34" s="381"/>
      <c r="M34" s="38"/>
      <c r="N34" s="38"/>
      <c r="O34" s="38"/>
      <c r="P34" s="38"/>
      <c r="Q34" s="10"/>
      <c r="R34" s="10"/>
    </row>
    <row r="35" spans="1:18" ht="11.25" customHeight="1" x14ac:dyDescent="0.2">
      <c r="A35" s="6">
        <v>160</v>
      </c>
      <c r="B35" s="183">
        <v>800</v>
      </c>
      <c r="C35" s="6">
        <v>310</v>
      </c>
      <c r="D35" s="183">
        <v>3700</v>
      </c>
      <c r="E35" s="30"/>
      <c r="F35" s="11"/>
      <c r="G35" s="389"/>
      <c r="H35" s="389"/>
      <c r="I35" s="389"/>
      <c r="J35" s="389"/>
      <c r="K35" s="390"/>
      <c r="M35" s="15"/>
      <c r="N35" s="15"/>
      <c r="O35" s="15"/>
      <c r="P35" s="15"/>
      <c r="Q35" s="10"/>
      <c r="R35" s="10"/>
    </row>
    <row r="36" spans="1:18" ht="11.25" customHeight="1" x14ac:dyDescent="0.2">
      <c r="A36" s="6">
        <v>170</v>
      </c>
      <c r="B36" s="183">
        <v>850</v>
      </c>
      <c r="C36" s="6">
        <v>320</v>
      </c>
      <c r="D36" s="183">
        <v>3900</v>
      </c>
      <c r="E36" s="30"/>
      <c r="F36" s="11"/>
      <c r="G36" s="390"/>
      <c r="H36" s="390"/>
      <c r="I36" s="390"/>
      <c r="J36" s="390"/>
      <c r="K36" s="390"/>
      <c r="M36" s="39"/>
      <c r="N36" s="39"/>
      <c r="O36" s="39"/>
      <c r="P36" s="39"/>
      <c r="Q36" s="10"/>
      <c r="R36" s="10"/>
    </row>
    <row r="37" spans="1:18" ht="11.25" customHeight="1" x14ac:dyDescent="0.2">
      <c r="A37" s="6">
        <v>180</v>
      </c>
      <c r="B37" s="183">
        <v>1000</v>
      </c>
      <c r="C37" s="6">
        <v>330</v>
      </c>
      <c r="D37" s="183">
        <v>4000</v>
      </c>
      <c r="E37" s="30"/>
      <c r="F37" s="11"/>
      <c r="G37" s="387"/>
      <c r="H37" s="388"/>
      <c r="I37" s="388"/>
      <c r="J37" s="388"/>
      <c r="M37" s="39"/>
      <c r="N37" s="39"/>
      <c r="O37" s="39"/>
      <c r="P37" s="39"/>
      <c r="Q37" s="10"/>
      <c r="R37" s="10"/>
    </row>
    <row r="38" spans="1:18" ht="11.25" customHeight="1" x14ac:dyDescent="0.2">
      <c r="A38" s="6">
        <v>190</v>
      </c>
      <c r="B38" s="183">
        <v>1050</v>
      </c>
      <c r="C38" s="6">
        <v>340</v>
      </c>
      <c r="D38" s="183">
        <v>4100</v>
      </c>
      <c r="E38" s="30"/>
      <c r="F38" s="11"/>
      <c r="G38" s="388"/>
      <c r="H38" s="388"/>
      <c r="I38" s="388"/>
      <c r="J38" s="388"/>
      <c r="M38" s="40"/>
      <c r="N38" s="33"/>
      <c r="O38" s="33"/>
      <c r="P38" s="33"/>
      <c r="Q38" s="10"/>
      <c r="R38" s="10"/>
    </row>
    <row r="39" spans="1:18" ht="11.25" customHeight="1" x14ac:dyDescent="0.2">
      <c r="A39" s="6">
        <v>200</v>
      </c>
      <c r="B39" s="183">
        <v>1200</v>
      </c>
      <c r="C39" s="6">
        <v>350</v>
      </c>
      <c r="D39" s="183">
        <v>4200</v>
      </c>
      <c r="E39" s="30"/>
      <c r="F39" s="11"/>
      <c r="G39" s="40"/>
      <c r="H39" s="33"/>
      <c r="I39" s="33"/>
      <c r="J39" s="33"/>
      <c r="K39" s="10"/>
      <c r="M39" s="33"/>
      <c r="N39" s="33"/>
      <c r="O39" s="33"/>
      <c r="P39" s="33"/>
      <c r="Q39" s="10"/>
      <c r="R39" s="10"/>
    </row>
    <row r="40" spans="1:18" ht="11.25" customHeight="1" thickBot="1" x14ac:dyDescent="0.25">
      <c r="A40" s="7">
        <v>210</v>
      </c>
      <c r="B40" s="184">
        <v>1570</v>
      </c>
      <c r="C40" s="7">
        <v>360</v>
      </c>
      <c r="D40" s="184">
        <v>4400</v>
      </c>
      <c r="E40" s="30"/>
      <c r="F40" s="11"/>
      <c r="G40" s="33"/>
      <c r="H40" s="33"/>
      <c r="I40" s="33"/>
      <c r="J40" s="33"/>
      <c r="K40" s="10"/>
      <c r="M40" s="10"/>
      <c r="N40" s="10"/>
      <c r="O40" s="10"/>
      <c r="P40" s="10"/>
      <c r="Q40" s="10"/>
      <c r="R40" s="10"/>
    </row>
    <row r="41" spans="1:18" ht="11.25" customHeight="1" x14ac:dyDescent="0.2">
      <c r="A41" s="11"/>
      <c r="B41" s="11"/>
      <c r="C41" s="11"/>
      <c r="D41" s="11"/>
      <c r="E41" s="11"/>
      <c r="F41" s="11"/>
      <c r="G41" s="10"/>
      <c r="H41" s="10"/>
      <c r="I41" s="10"/>
      <c r="J41" s="10"/>
      <c r="K41" s="10"/>
      <c r="M41" s="10"/>
      <c r="N41" s="10"/>
      <c r="O41" s="10"/>
      <c r="P41" s="10"/>
      <c r="Q41" s="10"/>
      <c r="R41" s="10"/>
    </row>
    <row r="42" spans="1:18" ht="11.25" customHeight="1" x14ac:dyDescent="0.25">
      <c r="A42" s="11"/>
      <c r="B42" s="11"/>
      <c r="C42" s="11"/>
      <c r="D42" s="11"/>
      <c r="E42" s="11"/>
      <c r="F42" s="11"/>
      <c r="G42" s="8"/>
      <c r="H42" s="8"/>
      <c r="I42" s="8"/>
      <c r="J42" s="8"/>
      <c r="K42" s="8"/>
    </row>
    <row r="43" spans="1:18" ht="11.25" customHeight="1" x14ac:dyDescent="0.25">
      <c r="G43" s="9"/>
      <c r="H43" s="9"/>
      <c r="I43" s="9"/>
      <c r="J43" s="9"/>
      <c r="K43" s="9"/>
    </row>
    <row r="44" spans="1:18" s="9" customFormat="1" ht="15.75" x14ac:dyDescent="0.25">
      <c r="A44" s="378" t="s">
        <v>6</v>
      </c>
      <c r="B44" s="379"/>
      <c r="C44" s="379"/>
      <c r="D44" s="379"/>
      <c r="E44" s="379"/>
      <c r="F44" s="379"/>
      <c r="G44" s="379"/>
      <c r="H44" s="379"/>
      <c r="I44" s="379"/>
      <c r="J44" s="379"/>
      <c r="K44" s="379"/>
    </row>
    <row r="45" spans="1:18" s="9" customFormat="1" ht="11.25" customHeight="1" x14ac:dyDescent="0.25">
      <c r="G45"/>
      <c r="H45"/>
      <c r="I45"/>
      <c r="J45"/>
      <c r="K45"/>
    </row>
    <row r="46" spans="1:18" s="9" customFormat="1" ht="15.75" x14ac:dyDescent="0.25">
      <c r="A46" s="380" t="s">
        <v>7</v>
      </c>
      <c r="B46" s="381"/>
      <c r="C46" s="381"/>
      <c r="D46" s="381"/>
      <c r="E46" s="381"/>
      <c r="F46" s="381"/>
      <c r="G46" s="381"/>
      <c r="H46" s="381"/>
      <c r="I46" s="381"/>
      <c r="J46" s="381"/>
      <c r="K46"/>
    </row>
    <row r="47" spans="1:18" ht="11.25" customHeight="1" x14ac:dyDescent="0.2"/>
    <row r="48" spans="1:18" ht="11.25" customHeight="1" x14ac:dyDescent="0.2"/>
    <row r="49" ht="11.25" customHeight="1" x14ac:dyDescent="0.2"/>
    <row r="50" ht="11.25" customHeight="1" x14ac:dyDescent="0.2"/>
    <row r="51" ht="11.25" customHeight="1" x14ac:dyDescent="0.2"/>
    <row r="52" ht="11.25" customHeight="1" x14ac:dyDescent="0.2"/>
    <row r="53" ht="11.25" customHeight="1" x14ac:dyDescent="0.2"/>
    <row r="54" ht="11.25" customHeight="1" x14ac:dyDescent="0.2"/>
    <row r="55" ht="11.25" customHeight="1" x14ac:dyDescent="0.2"/>
    <row r="56" ht="11.25" customHeight="1" x14ac:dyDescent="0.2"/>
    <row r="57" ht="11.25" customHeight="1" x14ac:dyDescent="0.2"/>
    <row r="58" ht="11.25" customHeight="1" x14ac:dyDescent="0.2"/>
    <row r="59" ht="11.25" customHeight="1" x14ac:dyDescent="0.2"/>
    <row r="60" ht="11.25" customHeight="1" x14ac:dyDescent="0.2"/>
    <row r="61" ht="11.25" customHeight="1" x14ac:dyDescent="0.2"/>
    <row r="62" ht="11.25" customHeight="1" x14ac:dyDescent="0.2"/>
    <row r="63" ht="11.25" customHeight="1" x14ac:dyDescent="0.2"/>
    <row r="64" ht="11.25" customHeight="1" x14ac:dyDescent="0.2"/>
    <row r="65" ht="11.25" customHeight="1" x14ac:dyDescent="0.2"/>
    <row r="66" ht="11.25" customHeight="1" x14ac:dyDescent="0.2"/>
    <row r="67" ht="11.25" customHeight="1" x14ac:dyDescent="0.2"/>
    <row r="68" ht="11.25" customHeight="1" x14ac:dyDescent="0.2"/>
    <row r="69" ht="11.25" customHeight="1" x14ac:dyDescent="0.2"/>
    <row r="70" ht="11.25" customHeight="1" x14ac:dyDescent="0.2"/>
    <row r="71" ht="11.25" customHeight="1" x14ac:dyDescent="0.2"/>
    <row r="72" ht="11.25" customHeight="1" x14ac:dyDescent="0.2"/>
    <row r="73" ht="11.25" customHeight="1" x14ac:dyDescent="0.2"/>
    <row r="74" ht="11.25" customHeight="1" x14ac:dyDescent="0.2"/>
    <row r="75" ht="11.25" customHeight="1" x14ac:dyDescent="0.2"/>
    <row r="76" ht="11.25" customHeight="1" x14ac:dyDescent="0.2"/>
  </sheetData>
  <mergeCells count="35">
    <mergeCell ref="A15:E15"/>
    <mergeCell ref="I4:K4"/>
    <mergeCell ref="I9:K10"/>
    <mergeCell ref="A11:I11"/>
    <mergeCell ref="J11:K11"/>
    <mergeCell ref="J5:K6"/>
    <mergeCell ref="J7:K8"/>
    <mergeCell ref="A13:A14"/>
    <mergeCell ref="B13:B14"/>
    <mergeCell ref="C13:E13"/>
    <mergeCell ref="G13:G14"/>
    <mergeCell ref="H13:H14"/>
    <mergeCell ref="I13:K13"/>
    <mergeCell ref="G15:K15"/>
    <mergeCell ref="G30:J31"/>
    <mergeCell ref="G22:J22"/>
    <mergeCell ref="G23:J23"/>
    <mergeCell ref="G25:K25"/>
    <mergeCell ref="G27:K27"/>
    <mergeCell ref="A44:K44"/>
    <mergeCell ref="A46:J46"/>
    <mergeCell ref="A17:E17"/>
    <mergeCell ref="G33:K33"/>
    <mergeCell ref="G37:J38"/>
    <mergeCell ref="G34:K34"/>
    <mergeCell ref="G35:K36"/>
    <mergeCell ref="A22:D23"/>
    <mergeCell ref="A24:A25"/>
    <mergeCell ref="B24:B25"/>
    <mergeCell ref="C24:C25"/>
    <mergeCell ref="D24:D25"/>
    <mergeCell ref="G17:K17"/>
    <mergeCell ref="G19:K19"/>
    <mergeCell ref="G28:K29"/>
    <mergeCell ref="H20:K21"/>
  </mergeCells>
  <phoneticPr fontId="0" type="noConversion"/>
  <pageMargins left="0.5" right="0.5" top="0.62" bottom="0.54" header="0.5" footer="0.5"/>
  <pageSetup paperSize="9" scale="88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Документ" shapeId="2053" r:id="rId4">
          <objectPr defaultSize="0" r:id="rId5">
            <anchor moveWithCells="1">
              <from>
                <xdr:col>0</xdr:col>
                <xdr:colOff>104775</xdr:colOff>
                <xdr:row>0</xdr:row>
                <xdr:rowOff>114300</xdr:rowOff>
              </from>
              <to>
                <xdr:col>7</xdr:col>
                <xdr:colOff>276225</xdr:colOff>
                <xdr:row>9</xdr:row>
                <xdr:rowOff>85725</xdr:rowOff>
              </to>
            </anchor>
          </objectPr>
        </oleObject>
      </mc:Choice>
      <mc:Fallback>
        <oleObject progId="Документ" shapeId="2053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112"/>
  <sheetViews>
    <sheetView workbookViewId="0">
      <selection activeCell="K46" sqref="K46"/>
    </sheetView>
  </sheetViews>
  <sheetFormatPr defaultRowHeight="12.75" x14ac:dyDescent="0.2"/>
  <cols>
    <col min="1" max="1" width="20.85546875" style="41" customWidth="1"/>
    <col min="2" max="2" width="8.7109375" style="41" customWidth="1"/>
    <col min="3" max="3" width="8" style="107" bestFit="1" customWidth="1"/>
    <col min="4" max="4" width="8.7109375" style="107" customWidth="1"/>
    <col min="5" max="5" width="6.42578125" style="41" customWidth="1"/>
    <col min="6" max="6" width="20.7109375" style="41" customWidth="1"/>
    <col min="7" max="7" width="7.28515625" style="41" customWidth="1"/>
    <col min="8" max="8" width="8.42578125" style="41" bestFit="1" customWidth="1"/>
    <col min="9" max="9" width="10.28515625" style="41" customWidth="1"/>
    <col min="10" max="10" width="6" style="41" customWidth="1"/>
    <col min="11" max="16384" width="9.140625" style="41"/>
  </cols>
  <sheetData>
    <row r="1" spans="1:12" ht="15" customHeight="1" x14ac:dyDescent="0.2">
      <c r="B1" s="42"/>
    </row>
    <row r="2" spans="1:12" ht="15" x14ac:dyDescent="0.25">
      <c r="G2" s="2"/>
      <c r="H2" s="79"/>
      <c r="I2" s="3"/>
    </row>
    <row r="3" spans="1:12" x14ac:dyDescent="0.2">
      <c r="G3" s="114"/>
      <c r="H3" s="112"/>
      <c r="I3" s="5"/>
    </row>
    <row r="4" spans="1:12" ht="15" customHeight="1" x14ac:dyDescent="0.25">
      <c r="G4" s="5"/>
      <c r="H4" s="78"/>
      <c r="I4" s="43"/>
    </row>
    <row r="5" spans="1:12" ht="43.5" customHeight="1" x14ac:dyDescent="0.2">
      <c r="G5" s="483" t="s">
        <v>110</v>
      </c>
      <c r="H5" s="483"/>
      <c r="I5" s="483"/>
      <c r="J5" s="483"/>
      <c r="K5" s="483"/>
      <c r="L5" s="483"/>
    </row>
    <row r="6" spans="1:12" ht="21" customHeight="1" x14ac:dyDescent="0.2">
      <c r="A6" s="473"/>
      <c r="B6" s="473"/>
      <c r="C6" s="473"/>
      <c r="D6" s="473"/>
      <c r="E6" s="473"/>
      <c r="F6" s="473"/>
      <c r="G6" s="483"/>
      <c r="H6" s="483"/>
      <c r="I6" s="483"/>
      <c r="J6" s="483"/>
      <c r="K6" s="483"/>
      <c r="L6" s="483"/>
    </row>
    <row r="7" spans="1:12" ht="11.25" customHeight="1" thickBot="1" x14ac:dyDescent="0.25">
      <c r="A7" s="474" t="s">
        <v>30</v>
      </c>
      <c r="B7" s="474"/>
      <c r="C7" s="474"/>
      <c r="D7" s="474"/>
      <c r="E7" s="44"/>
      <c r="F7" s="474" t="s">
        <v>31</v>
      </c>
      <c r="G7" s="474"/>
      <c r="H7" s="474"/>
      <c r="I7" s="474"/>
    </row>
    <row r="8" spans="1:12" ht="11.25" customHeight="1" x14ac:dyDescent="0.2">
      <c r="A8" s="475" t="s">
        <v>32</v>
      </c>
      <c r="B8" s="477" t="s">
        <v>33</v>
      </c>
      <c r="C8" s="479" t="s">
        <v>0</v>
      </c>
      <c r="D8" s="480"/>
      <c r="E8" s="45"/>
      <c r="F8" s="475" t="s">
        <v>32</v>
      </c>
      <c r="G8" s="477" t="s">
        <v>33</v>
      </c>
      <c r="H8" s="492" t="s">
        <v>0</v>
      </c>
      <c r="I8" s="493"/>
    </row>
    <row r="9" spans="1:12" ht="11.25" customHeight="1" thickBot="1" x14ac:dyDescent="0.25">
      <c r="A9" s="476"/>
      <c r="B9" s="478"/>
      <c r="C9" s="481"/>
      <c r="D9" s="482"/>
      <c r="E9" s="45"/>
      <c r="F9" s="476"/>
      <c r="G9" s="478"/>
      <c r="H9" s="46" t="s">
        <v>34</v>
      </c>
      <c r="I9" s="46" t="s">
        <v>35</v>
      </c>
    </row>
    <row r="10" spans="1:12" ht="11.25" customHeight="1" thickBot="1" x14ac:dyDescent="0.25">
      <c r="A10" s="486" t="s">
        <v>36</v>
      </c>
      <c r="B10" s="487"/>
      <c r="C10" s="487"/>
      <c r="D10" s="488"/>
      <c r="E10" s="45"/>
      <c r="F10" s="489" t="s">
        <v>37</v>
      </c>
      <c r="G10" s="490"/>
      <c r="H10" s="490"/>
      <c r="I10" s="491"/>
    </row>
    <row r="11" spans="1:12" ht="11.25" customHeight="1" x14ac:dyDescent="0.2">
      <c r="A11" s="50" t="s">
        <v>107</v>
      </c>
      <c r="B11" s="204">
        <v>0.6</v>
      </c>
      <c r="C11" s="429">
        <v>378</v>
      </c>
      <c r="D11" s="430"/>
      <c r="E11" s="45"/>
      <c r="F11" s="47" t="s">
        <v>38</v>
      </c>
      <c r="G11" s="48">
        <v>0.32200000000000001</v>
      </c>
      <c r="H11" s="49">
        <v>242.48</v>
      </c>
      <c r="I11" s="197">
        <v>252.2</v>
      </c>
    </row>
    <row r="12" spans="1:12" ht="11.25" customHeight="1" x14ac:dyDescent="0.2">
      <c r="A12" s="50" t="s">
        <v>108</v>
      </c>
      <c r="B12" s="204">
        <v>0.7</v>
      </c>
      <c r="C12" s="429">
        <v>378</v>
      </c>
      <c r="D12" s="430"/>
      <c r="E12" s="45"/>
      <c r="F12" s="52" t="s">
        <v>39</v>
      </c>
      <c r="G12" s="53">
        <v>0.89300000000000002</v>
      </c>
      <c r="H12" s="200">
        <v>230.6</v>
      </c>
      <c r="I12" s="199">
        <v>236</v>
      </c>
    </row>
    <row r="13" spans="1:12" ht="11.25" customHeight="1" x14ac:dyDescent="0.2">
      <c r="A13" s="50" t="s">
        <v>174</v>
      </c>
      <c r="B13" s="205">
        <v>0.8</v>
      </c>
      <c r="C13" s="429">
        <v>378</v>
      </c>
      <c r="D13" s="430"/>
      <c r="E13" s="45"/>
      <c r="F13" s="52" t="s">
        <v>40</v>
      </c>
      <c r="G13" s="53">
        <v>0.80600000000000005</v>
      </c>
      <c r="H13" s="200">
        <v>219.8</v>
      </c>
      <c r="I13" s="198">
        <v>230.6</v>
      </c>
    </row>
    <row r="14" spans="1:12" ht="11.25" customHeight="1" x14ac:dyDescent="0.2">
      <c r="A14" s="50" t="s">
        <v>175</v>
      </c>
      <c r="B14" s="54">
        <v>1.2749999999999999</v>
      </c>
      <c r="C14" s="429">
        <v>325</v>
      </c>
      <c r="D14" s="430"/>
      <c r="E14" s="45"/>
      <c r="F14" s="52" t="s">
        <v>41</v>
      </c>
      <c r="G14" s="53">
        <v>1.206</v>
      </c>
      <c r="H14" s="200">
        <v>214.4</v>
      </c>
      <c r="I14" s="198">
        <v>225.2</v>
      </c>
    </row>
    <row r="15" spans="1:12" ht="11.25" customHeight="1" x14ac:dyDescent="0.2">
      <c r="A15" s="50" t="s">
        <v>176</v>
      </c>
      <c r="B15" s="206">
        <v>1</v>
      </c>
      <c r="C15" s="429">
        <v>325</v>
      </c>
      <c r="D15" s="430"/>
      <c r="E15" s="45"/>
      <c r="F15" s="52" t="s">
        <v>203</v>
      </c>
      <c r="G15" s="53">
        <v>0.99199999999999999</v>
      </c>
      <c r="H15" s="200">
        <v>236</v>
      </c>
      <c r="I15" s="198">
        <v>246.8</v>
      </c>
    </row>
    <row r="16" spans="1:12" ht="11.25" customHeight="1" x14ac:dyDescent="0.2">
      <c r="A16" s="50" t="s">
        <v>177</v>
      </c>
      <c r="B16" s="54">
        <v>1.425</v>
      </c>
      <c r="C16" s="429">
        <v>325</v>
      </c>
      <c r="D16" s="430"/>
      <c r="E16" s="45"/>
      <c r="F16" s="52" t="s">
        <v>42</v>
      </c>
      <c r="G16" s="53">
        <v>0.874</v>
      </c>
      <c r="H16" s="200">
        <v>219.8</v>
      </c>
      <c r="I16" s="198">
        <v>230.6</v>
      </c>
    </row>
    <row r="17" spans="1:9" ht="11.25" customHeight="1" x14ac:dyDescent="0.2">
      <c r="A17" s="50" t="s">
        <v>178</v>
      </c>
      <c r="B17" s="54">
        <v>1.1479999999999999</v>
      </c>
      <c r="C17" s="429">
        <v>387</v>
      </c>
      <c r="D17" s="430"/>
      <c r="E17" s="45"/>
      <c r="F17" s="52" t="s">
        <v>204</v>
      </c>
      <c r="G17" s="53">
        <v>1.161</v>
      </c>
      <c r="H17" s="200">
        <v>214.4</v>
      </c>
      <c r="I17" s="198">
        <v>225.2</v>
      </c>
    </row>
    <row r="18" spans="1:9" ht="11.25" customHeight="1" x14ac:dyDescent="0.2">
      <c r="A18" s="50" t="s">
        <v>45</v>
      </c>
      <c r="B18" s="54">
        <v>1.4039999999999999</v>
      </c>
      <c r="C18" s="429">
        <v>387</v>
      </c>
      <c r="D18" s="430"/>
      <c r="E18" s="45"/>
      <c r="F18" s="52" t="s">
        <v>205</v>
      </c>
      <c r="G18" s="53">
        <v>1.161</v>
      </c>
      <c r="H18" s="201">
        <v>236</v>
      </c>
      <c r="I18" s="198">
        <v>246.8</v>
      </c>
    </row>
    <row r="19" spans="1:9" ht="11.25" customHeight="1" x14ac:dyDescent="0.2">
      <c r="A19" s="50" t="s">
        <v>179</v>
      </c>
      <c r="B19" s="203">
        <v>1.65</v>
      </c>
      <c r="C19" s="429">
        <v>387</v>
      </c>
      <c r="D19" s="430"/>
      <c r="E19" s="45"/>
      <c r="F19" s="52" t="s">
        <v>43</v>
      </c>
      <c r="G19" s="53">
        <v>0.76500000000000001</v>
      </c>
      <c r="H19" s="200">
        <v>214.4</v>
      </c>
      <c r="I19" s="198">
        <v>225.2</v>
      </c>
    </row>
    <row r="20" spans="1:9" ht="11.25" customHeight="1" x14ac:dyDescent="0.2">
      <c r="A20" s="50" t="s">
        <v>180</v>
      </c>
      <c r="B20" s="203">
        <v>1.65</v>
      </c>
      <c r="C20" s="429">
        <v>387</v>
      </c>
      <c r="D20" s="430"/>
      <c r="E20" s="45"/>
      <c r="F20" s="52" t="s">
        <v>44</v>
      </c>
      <c r="G20" s="53">
        <v>0.79800000000000004</v>
      </c>
      <c r="H20" s="200">
        <v>214.4</v>
      </c>
      <c r="I20" s="198">
        <v>225.2</v>
      </c>
    </row>
    <row r="21" spans="1:9" ht="11.25" customHeight="1" x14ac:dyDescent="0.2">
      <c r="A21" s="50" t="s">
        <v>181</v>
      </c>
      <c r="B21" s="54">
        <v>1.875</v>
      </c>
      <c r="C21" s="429">
        <v>387</v>
      </c>
      <c r="D21" s="430"/>
      <c r="E21" s="45"/>
      <c r="F21" s="52" t="s">
        <v>46</v>
      </c>
      <c r="G21" s="222">
        <v>1.06</v>
      </c>
      <c r="H21" s="201">
        <v>236</v>
      </c>
      <c r="I21" s="198">
        <v>246.8</v>
      </c>
    </row>
    <row r="22" spans="1:9" ht="11.25" customHeight="1" x14ac:dyDescent="0.2">
      <c r="A22" s="50" t="s">
        <v>182</v>
      </c>
      <c r="B22" s="54">
        <v>1.498</v>
      </c>
      <c r="C22" s="429">
        <v>335</v>
      </c>
      <c r="D22" s="430"/>
      <c r="E22" s="45"/>
      <c r="F22" s="52" t="s">
        <v>47</v>
      </c>
      <c r="G22" s="53">
        <v>1.135</v>
      </c>
      <c r="H22" s="200">
        <v>214.4</v>
      </c>
      <c r="I22" s="198">
        <v>225.2</v>
      </c>
    </row>
    <row r="23" spans="1:9" ht="11.25" customHeight="1" x14ac:dyDescent="0.2">
      <c r="A23" s="50" t="s">
        <v>49</v>
      </c>
      <c r="B23" s="54">
        <v>1.841</v>
      </c>
      <c r="C23" s="429">
        <v>335</v>
      </c>
      <c r="D23" s="430"/>
      <c r="E23" s="45"/>
      <c r="F23" s="52" t="s">
        <v>48</v>
      </c>
      <c r="G23" s="53">
        <v>1.4330000000000001</v>
      </c>
      <c r="H23" s="200">
        <v>230.6</v>
      </c>
      <c r="I23" s="198">
        <v>241.4</v>
      </c>
    </row>
    <row r="24" spans="1:9" ht="11.25" customHeight="1" x14ac:dyDescent="0.2">
      <c r="A24" s="50" t="s">
        <v>183</v>
      </c>
      <c r="B24" s="205">
        <v>2.8</v>
      </c>
      <c r="C24" s="429">
        <v>335</v>
      </c>
      <c r="D24" s="430"/>
      <c r="E24" s="45"/>
      <c r="F24" s="52" t="s">
        <v>206</v>
      </c>
      <c r="G24" s="53">
        <v>1.8859999999999999</v>
      </c>
      <c r="H24" s="200">
        <v>214.4</v>
      </c>
      <c r="I24" s="198">
        <v>225.2</v>
      </c>
    </row>
    <row r="25" spans="1:9" ht="11.25" customHeight="1" x14ac:dyDescent="0.2">
      <c r="A25" s="50" t="s">
        <v>184</v>
      </c>
      <c r="B25" s="204">
        <v>1.8</v>
      </c>
      <c r="C25" s="429">
        <v>335</v>
      </c>
      <c r="D25" s="430"/>
      <c r="E25" s="45"/>
      <c r="F25" s="52" t="s">
        <v>50</v>
      </c>
      <c r="G25" s="53">
        <v>2.4750000000000001</v>
      </c>
      <c r="H25" s="200">
        <v>214.4</v>
      </c>
      <c r="I25" s="198">
        <v>225.2</v>
      </c>
    </row>
    <row r="26" spans="1:9" ht="11.25" customHeight="1" x14ac:dyDescent="0.2">
      <c r="A26" s="50" t="s">
        <v>185</v>
      </c>
      <c r="B26" s="204">
        <v>3.4</v>
      </c>
      <c r="C26" s="429">
        <v>335</v>
      </c>
      <c r="D26" s="430"/>
      <c r="E26" s="45"/>
      <c r="F26" s="52" t="s">
        <v>207</v>
      </c>
      <c r="G26" s="222">
        <v>3.68</v>
      </c>
      <c r="H26" s="200">
        <v>214.4</v>
      </c>
      <c r="I26" s="198">
        <v>225.2</v>
      </c>
    </row>
    <row r="27" spans="1:9" ht="11.25" customHeight="1" thickBot="1" x14ac:dyDescent="0.25">
      <c r="A27" s="50" t="s">
        <v>186</v>
      </c>
      <c r="B27" s="51">
        <v>2.9249999999999998</v>
      </c>
      <c r="C27" s="429">
        <v>335</v>
      </c>
      <c r="D27" s="430"/>
      <c r="E27" s="45"/>
      <c r="F27" s="52" t="s">
        <v>208</v>
      </c>
      <c r="G27" s="223">
        <v>5.44</v>
      </c>
      <c r="H27" s="200">
        <v>214.4</v>
      </c>
      <c r="I27" s="198">
        <v>225.2</v>
      </c>
    </row>
    <row r="28" spans="1:9" ht="11.25" customHeight="1" x14ac:dyDescent="0.2">
      <c r="A28" s="50" t="s">
        <v>187</v>
      </c>
      <c r="B28" s="203">
        <v>3.15</v>
      </c>
      <c r="C28" s="429">
        <v>335</v>
      </c>
      <c r="D28" s="430"/>
      <c r="E28" s="45"/>
      <c r="F28" s="484" t="s">
        <v>51</v>
      </c>
      <c r="G28" s="453"/>
      <c r="H28" s="453"/>
      <c r="I28" s="485"/>
    </row>
    <row r="29" spans="1:9" ht="11.25" customHeight="1" x14ac:dyDescent="0.2">
      <c r="A29" s="50" t="s">
        <v>188</v>
      </c>
      <c r="B29" s="207">
        <v>5</v>
      </c>
      <c r="C29" s="429">
        <v>335</v>
      </c>
      <c r="D29" s="430"/>
      <c r="E29" s="45"/>
      <c r="F29" s="119" t="s">
        <v>191</v>
      </c>
      <c r="G29" s="120">
        <v>5.4749999999999996</v>
      </c>
      <c r="H29" s="202">
        <v>172.8</v>
      </c>
      <c r="I29" s="202">
        <v>183.6</v>
      </c>
    </row>
    <row r="30" spans="1:9" ht="11.25" customHeight="1" x14ac:dyDescent="0.2">
      <c r="A30" s="50" t="s">
        <v>189</v>
      </c>
      <c r="B30" s="205">
        <v>4.4000000000000004</v>
      </c>
      <c r="C30" s="429">
        <v>335</v>
      </c>
      <c r="D30" s="430"/>
      <c r="E30" s="45"/>
      <c r="F30" s="118"/>
      <c r="G30" s="105"/>
      <c r="H30" s="106"/>
      <c r="I30" s="106"/>
    </row>
    <row r="31" spans="1:9" ht="11.25" customHeight="1" x14ac:dyDescent="0.2">
      <c r="A31" s="55" t="s">
        <v>190</v>
      </c>
      <c r="B31" s="208">
        <v>4.05</v>
      </c>
      <c r="C31" s="429">
        <v>365</v>
      </c>
      <c r="D31" s="430"/>
      <c r="E31" s="45"/>
      <c r="F31" s="118"/>
      <c r="G31" s="105"/>
      <c r="H31" s="106"/>
      <c r="I31" s="106"/>
    </row>
    <row r="32" spans="1:9" ht="11.25" customHeight="1" thickBot="1" x14ac:dyDescent="0.25">
      <c r="A32" s="55" t="s">
        <v>52</v>
      </c>
      <c r="B32" s="56">
        <v>4.681</v>
      </c>
      <c r="C32" s="429">
        <v>365</v>
      </c>
      <c r="D32" s="430"/>
      <c r="E32" s="45"/>
      <c r="F32" s="44"/>
      <c r="G32" s="105"/>
      <c r="H32" s="106"/>
      <c r="I32" s="106"/>
    </row>
    <row r="33" spans="1:13" ht="11.25" customHeight="1" thickBot="1" x14ac:dyDescent="0.25">
      <c r="A33" s="55" t="s">
        <v>109</v>
      </c>
      <c r="B33" s="208">
        <v>5.32</v>
      </c>
      <c r="C33" s="429">
        <v>355</v>
      </c>
      <c r="D33" s="430"/>
      <c r="E33" s="45"/>
      <c r="F33" s="462" t="s">
        <v>159</v>
      </c>
      <c r="G33" s="463"/>
      <c r="H33" s="466" t="s">
        <v>71</v>
      </c>
      <c r="I33" s="436" t="s">
        <v>168</v>
      </c>
      <c r="J33" s="437"/>
      <c r="K33" s="440" t="s">
        <v>160</v>
      </c>
      <c r="L33" s="440"/>
      <c r="M33" s="441"/>
    </row>
    <row r="34" spans="1:13" ht="11.25" customHeight="1" thickBot="1" x14ac:dyDescent="0.25">
      <c r="A34" s="55" t="s">
        <v>191</v>
      </c>
      <c r="B34" s="56">
        <v>5.4749999999999996</v>
      </c>
      <c r="C34" s="429">
        <v>355</v>
      </c>
      <c r="D34" s="430"/>
      <c r="E34" s="45"/>
      <c r="F34" s="464"/>
      <c r="G34" s="465"/>
      <c r="H34" s="467"/>
      <c r="I34" s="438"/>
      <c r="J34" s="439"/>
      <c r="K34" s="123" t="s">
        <v>161</v>
      </c>
      <c r="L34" s="122" t="s">
        <v>162</v>
      </c>
      <c r="M34" s="121" t="s">
        <v>163</v>
      </c>
    </row>
    <row r="35" spans="1:13" ht="11.25" customHeight="1" x14ac:dyDescent="0.2">
      <c r="A35" s="55" t="s">
        <v>192</v>
      </c>
      <c r="B35" s="56">
        <v>5.9249999999999998</v>
      </c>
      <c r="C35" s="429">
        <v>355</v>
      </c>
      <c r="D35" s="430"/>
      <c r="E35" s="45"/>
      <c r="F35" s="442" t="s">
        <v>137</v>
      </c>
      <c r="G35" s="443"/>
      <c r="H35" s="443"/>
      <c r="I35" s="443"/>
      <c r="J35" s="443"/>
      <c r="K35" s="443"/>
      <c r="L35" s="443"/>
      <c r="M35" s="444"/>
    </row>
    <row r="36" spans="1:13" ht="11.25" customHeight="1" thickBot="1" x14ac:dyDescent="0.25">
      <c r="A36" s="55" t="s">
        <v>193</v>
      </c>
      <c r="B36" s="56">
        <v>6.0750000000000002</v>
      </c>
      <c r="C36" s="445">
        <v>355</v>
      </c>
      <c r="D36" s="446"/>
      <c r="E36" s="45"/>
      <c r="F36" s="432" t="s">
        <v>209</v>
      </c>
      <c r="G36" s="431"/>
      <c r="H36" s="115" t="s">
        <v>138</v>
      </c>
      <c r="I36" s="431" t="s">
        <v>139</v>
      </c>
      <c r="J36" s="431"/>
      <c r="K36" s="302">
        <v>100</v>
      </c>
      <c r="L36" s="302">
        <v>107</v>
      </c>
      <c r="M36" s="303">
        <v>111</v>
      </c>
    </row>
    <row r="37" spans="1:13" ht="11.25" customHeight="1" thickBot="1" x14ac:dyDescent="0.25">
      <c r="A37" s="470" t="s">
        <v>53</v>
      </c>
      <c r="B37" s="471"/>
      <c r="C37" s="471"/>
      <c r="D37" s="472"/>
      <c r="E37" s="45"/>
      <c r="F37" s="432" t="s">
        <v>210</v>
      </c>
      <c r="G37" s="431"/>
      <c r="H37" s="115" t="s">
        <v>138</v>
      </c>
      <c r="I37" s="431" t="s">
        <v>139</v>
      </c>
      <c r="J37" s="431"/>
      <c r="K37" s="302">
        <v>140</v>
      </c>
      <c r="L37" s="302">
        <v>147</v>
      </c>
      <c r="M37" s="303">
        <v>151</v>
      </c>
    </row>
    <row r="38" spans="1:13" ht="11.25" customHeight="1" x14ac:dyDescent="0.2">
      <c r="A38" s="84" t="s">
        <v>194</v>
      </c>
      <c r="B38" s="209">
        <v>5.3</v>
      </c>
      <c r="C38" s="468">
        <v>365</v>
      </c>
      <c r="D38" s="469"/>
      <c r="E38" s="45"/>
      <c r="F38" s="432" t="s">
        <v>211</v>
      </c>
      <c r="G38" s="431"/>
      <c r="H38" s="115" t="s">
        <v>138</v>
      </c>
      <c r="I38" s="431" t="s">
        <v>139</v>
      </c>
      <c r="J38" s="431"/>
      <c r="K38" s="302">
        <v>155</v>
      </c>
      <c r="L38" s="302">
        <v>162</v>
      </c>
      <c r="M38" s="303">
        <v>166</v>
      </c>
    </row>
    <row r="39" spans="1:13" ht="11.25" customHeight="1" x14ac:dyDescent="0.2">
      <c r="A39" s="55" t="s">
        <v>195</v>
      </c>
      <c r="B39" s="56">
        <v>6.875</v>
      </c>
      <c r="C39" s="429">
        <v>355</v>
      </c>
      <c r="D39" s="430"/>
      <c r="E39" s="45"/>
      <c r="F39" s="432" t="s">
        <v>212</v>
      </c>
      <c r="G39" s="431"/>
      <c r="H39" s="115" t="s">
        <v>138</v>
      </c>
      <c r="I39" s="431" t="s">
        <v>139</v>
      </c>
      <c r="J39" s="431"/>
      <c r="K39" s="302">
        <v>205</v>
      </c>
      <c r="L39" s="302">
        <v>212</v>
      </c>
      <c r="M39" s="303">
        <v>216</v>
      </c>
    </row>
    <row r="40" spans="1:13" ht="11.25" customHeight="1" x14ac:dyDescent="0.2">
      <c r="A40" s="55" t="s">
        <v>54</v>
      </c>
      <c r="B40" s="56">
        <v>8.0440000000000005</v>
      </c>
      <c r="C40" s="429">
        <v>355</v>
      </c>
      <c r="D40" s="430"/>
      <c r="E40" s="45"/>
      <c r="F40" s="433" t="s">
        <v>140</v>
      </c>
      <c r="G40" s="434"/>
      <c r="H40" s="434"/>
      <c r="I40" s="434"/>
      <c r="J40" s="434"/>
      <c r="K40" s="434"/>
      <c r="L40" s="434"/>
      <c r="M40" s="435"/>
    </row>
    <row r="41" spans="1:13" ht="11.25" customHeight="1" x14ac:dyDescent="0.2">
      <c r="A41" s="55" t="s">
        <v>196</v>
      </c>
      <c r="B41" s="56">
        <v>8.875</v>
      </c>
      <c r="C41" s="429">
        <v>355</v>
      </c>
      <c r="D41" s="430"/>
      <c r="E41" s="45"/>
      <c r="F41" s="432" t="s">
        <v>141</v>
      </c>
      <c r="G41" s="431"/>
      <c r="H41" s="115" t="s">
        <v>142</v>
      </c>
      <c r="I41" s="431" t="s">
        <v>139</v>
      </c>
      <c r="J41" s="431"/>
      <c r="K41" s="306">
        <v>207</v>
      </c>
      <c r="L41" s="305">
        <v>219</v>
      </c>
      <c r="M41" s="304">
        <v>226</v>
      </c>
    </row>
    <row r="42" spans="1:13" ht="11.25" customHeight="1" x14ac:dyDescent="0.2">
      <c r="A42" s="55" t="s">
        <v>197</v>
      </c>
      <c r="B42" s="210">
        <v>8.5</v>
      </c>
      <c r="C42" s="429">
        <v>355</v>
      </c>
      <c r="D42" s="430"/>
      <c r="E42" s="45"/>
      <c r="F42" s="447" t="s">
        <v>213</v>
      </c>
      <c r="G42" s="448"/>
      <c r="H42" s="115" t="s">
        <v>142</v>
      </c>
      <c r="I42" s="457" t="s">
        <v>139</v>
      </c>
      <c r="J42" s="448"/>
      <c r="K42" s="306">
        <v>135</v>
      </c>
      <c r="L42" s="305">
        <v>147</v>
      </c>
      <c r="M42" s="304">
        <v>154</v>
      </c>
    </row>
    <row r="43" spans="1:13" ht="11.25" customHeight="1" x14ac:dyDescent="0.2">
      <c r="A43" s="55" t="s">
        <v>198</v>
      </c>
      <c r="B43" s="210">
        <v>10.5</v>
      </c>
      <c r="C43" s="429">
        <v>355</v>
      </c>
      <c r="D43" s="430"/>
      <c r="E43" s="45"/>
      <c r="F43" s="447" t="s">
        <v>214</v>
      </c>
      <c r="G43" s="448"/>
      <c r="H43" s="115" t="s">
        <v>142</v>
      </c>
      <c r="I43" s="457" t="s">
        <v>144</v>
      </c>
      <c r="J43" s="448"/>
      <c r="K43" s="306">
        <v>160</v>
      </c>
      <c r="L43" s="305">
        <v>172</v>
      </c>
      <c r="M43" s="304">
        <v>179</v>
      </c>
    </row>
    <row r="44" spans="1:13" ht="11.25" customHeight="1" x14ac:dyDescent="0.2">
      <c r="A44" s="55" t="s">
        <v>199</v>
      </c>
      <c r="B44" s="208">
        <v>7.87</v>
      </c>
      <c r="C44" s="429">
        <v>365</v>
      </c>
      <c r="D44" s="430"/>
      <c r="E44" s="45"/>
      <c r="F44" s="447" t="s">
        <v>209</v>
      </c>
      <c r="G44" s="448"/>
      <c r="H44" s="115" t="s">
        <v>142</v>
      </c>
      <c r="I44" s="457" t="s">
        <v>144</v>
      </c>
      <c r="J44" s="448"/>
      <c r="K44" s="306">
        <v>116</v>
      </c>
      <c r="L44" s="305">
        <v>128</v>
      </c>
      <c r="M44" s="304">
        <v>135</v>
      </c>
    </row>
    <row r="45" spans="1:13" ht="11.25" customHeight="1" x14ac:dyDescent="0.2">
      <c r="A45" s="59" t="s">
        <v>200</v>
      </c>
      <c r="B45" s="210">
        <v>28.8</v>
      </c>
      <c r="C45" s="429">
        <v>365</v>
      </c>
      <c r="D45" s="430"/>
      <c r="E45" s="45"/>
      <c r="F45" s="447" t="s">
        <v>210</v>
      </c>
      <c r="G45" s="496"/>
      <c r="H45" s="115" t="s">
        <v>142</v>
      </c>
      <c r="I45" s="458" t="s">
        <v>139</v>
      </c>
      <c r="J45" s="459"/>
      <c r="K45" s="306">
        <v>181</v>
      </c>
      <c r="L45" s="305">
        <v>193</v>
      </c>
      <c r="M45" s="304">
        <v>200</v>
      </c>
    </row>
    <row r="46" spans="1:13" ht="11.25" customHeight="1" x14ac:dyDescent="0.2">
      <c r="A46" s="59" t="s">
        <v>201</v>
      </c>
      <c r="B46" s="208">
        <v>22.95</v>
      </c>
      <c r="C46" s="429">
        <v>365</v>
      </c>
      <c r="D46" s="430"/>
      <c r="E46" s="45"/>
      <c r="F46" s="447" t="s">
        <v>164</v>
      </c>
      <c r="G46" s="496"/>
      <c r="H46" s="115" t="s">
        <v>142</v>
      </c>
      <c r="I46" s="458" t="s">
        <v>165</v>
      </c>
      <c r="J46" s="459"/>
      <c r="K46" s="306">
        <v>265</v>
      </c>
      <c r="L46" s="305">
        <v>277</v>
      </c>
      <c r="M46" s="304">
        <v>284</v>
      </c>
    </row>
    <row r="47" spans="1:13" ht="11.25" customHeight="1" x14ac:dyDescent="0.2">
      <c r="A47" s="59" t="s">
        <v>202</v>
      </c>
      <c r="B47" s="211">
        <v>21.95</v>
      </c>
      <c r="C47" s="429">
        <v>365</v>
      </c>
      <c r="D47" s="430"/>
      <c r="E47" s="45"/>
      <c r="F47" s="447" t="s">
        <v>215</v>
      </c>
      <c r="G47" s="448"/>
      <c r="H47" s="115" t="s">
        <v>142</v>
      </c>
      <c r="I47" s="458" t="s">
        <v>139</v>
      </c>
      <c r="J47" s="459"/>
      <c r="K47" s="306">
        <v>216</v>
      </c>
      <c r="L47" s="305">
        <v>228</v>
      </c>
      <c r="M47" s="304">
        <v>235</v>
      </c>
    </row>
    <row r="48" spans="1:13" ht="11.25" customHeight="1" thickBot="1" x14ac:dyDescent="0.25">
      <c r="A48" s="60" t="s">
        <v>55</v>
      </c>
      <c r="B48" s="212">
        <v>39.46</v>
      </c>
      <c r="C48" s="445">
        <v>365</v>
      </c>
      <c r="D48" s="446"/>
      <c r="E48" s="45"/>
      <c r="F48" s="447" t="s">
        <v>211</v>
      </c>
      <c r="G48" s="448"/>
      <c r="H48" s="115" t="s">
        <v>142</v>
      </c>
      <c r="I48" s="458" t="s">
        <v>139</v>
      </c>
      <c r="J48" s="459"/>
      <c r="K48" s="306">
        <v>210</v>
      </c>
      <c r="L48" s="305">
        <v>222</v>
      </c>
      <c r="M48" s="304">
        <v>229</v>
      </c>
    </row>
    <row r="49" spans="1:13" ht="11.25" customHeight="1" x14ac:dyDescent="0.2">
      <c r="C49" s="41"/>
      <c r="D49" s="41"/>
      <c r="E49" s="45"/>
      <c r="F49" s="447" t="s">
        <v>166</v>
      </c>
      <c r="G49" s="448"/>
      <c r="H49" s="115" t="s">
        <v>142</v>
      </c>
      <c r="I49" s="458" t="s">
        <v>139</v>
      </c>
      <c r="J49" s="459"/>
      <c r="K49" s="306">
        <v>320</v>
      </c>
      <c r="L49" s="305">
        <v>332</v>
      </c>
      <c r="M49" s="304">
        <v>339</v>
      </c>
    </row>
    <row r="50" spans="1:13" ht="11.25" customHeight="1" x14ac:dyDescent="0.2">
      <c r="C50" s="41"/>
      <c r="D50" s="41"/>
      <c r="E50" s="45"/>
      <c r="F50" s="447" t="s">
        <v>158</v>
      </c>
      <c r="G50" s="448"/>
      <c r="H50" s="115" t="s">
        <v>142</v>
      </c>
      <c r="I50" s="457" t="s">
        <v>143</v>
      </c>
      <c r="J50" s="448"/>
      <c r="K50" s="306">
        <v>305</v>
      </c>
      <c r="L50" s="305">
        <v>317</v>
      </c>
      <c r="M50" s="304">
        <v>324</v>
      </c>
    </row>
    <row r="51" spans="1:13" ht="11.25" customHeight="1" x14ac:dyDescent="0.2">
      <c r="C51" s="41"/>
      <c r="D51" s="41"/>
      <c r="E51" s="45"/>
      <c r="F51" s="447" t="s">
        <v>212</v>
      </c>
      <c r="G51" s="448"/>
      <c r="H51" s="115" t="s">
        <v>142</v>
      </c>
      <c r="I51" s="458" t="s">
        <v>139</v>
      </c>
      <c r="J51" s="459"/>
      <c r="K51" s="306">
        <v>294</v>
      </c>
      <c r="L51" s="305">
        <v>306</v>
      </c>
      <c r="M51" s="304">
        <v>313</v>
      </c>
    </row>
    <row r="52" spans="1:13" ht="11.25" customHeight="1" x14ac:dyDescent="0.2">
      <c r="E52" s="45"/>
      <c r="F52" s="447" t="s">
        <v>167</v>
      </c>
      <c r="G52" s="448"/>
      <c r="H52" s="115" t="s">
        <v>142</v>
      </c>
      <c r="I52" s="458" t="s">
        <v>139</v>
      </c>
      <c r="J52" s="459"/>
      <c r="K52" s="306">
        <v>432</v>
      </c>
      <c r="L52" s="305">
        <v>444</v>
      </c>
      <c r="M52" s="304">
        <v>451</v>
      </c>
    </row>
    <row r="53" spans="1:13" ht="11.25" customHeight="1" x14ac:dyDescent="0.2">
      <c r="E53" s="45"/>
      <c r="F53" s="447" t="s">
        <v>216</v>
      </c>
      <c r="G53" s="448"/>
      <c r="H53" s="115" t="s">
        <v>142</v>
      </c>
      <c r="I53" s="458" t="s">
        <v>139</v>
      </c>
      <c r="J53" s="459"/>
      <c r="K53" s="306">
        <v>570</v>
      </c>
      <c r="L53" s="305">
        <v>582</v>
      </c>
      <c r="M53" s="304">
        <v>589</v>
      </c>
    </row>
    <row r="54" spans="1:13" ht="11.25" customHeight="1" x14ac:dyDescent="0.2">
      <c r="E54" s="45"/>
      <c r="F54" s="447" t="s">
        <v>217</v>
      </c>
      <c r="G54" s="448"/>
      <c r="H54" s="115" t="s">
        <v>142</v>
      </c>
      <c r="I54" s="458" t="s">
        <v>139</v>
      </c>
      <c r="J54" s="459"/>
      <c r="K54" s="306">
        <v>718</v>
      </c>
      <c r="L54" s="305">
        <v>730</v>
      </c>
      <c r="M54" s="304">
        <v>737</v>
      </c>
    </row>
    <row r="55" spans="1:13" ht="11.25" customHeight="1" thickBot="1" x14ac:dyDescent="0.25">
      <c r="A55" s="99"/>
      <c r="B55" s="99"/>
      <c r="C55" s="99"/>
      <c r="D55" s="99"/>
      <c r="E55" s="45"/>
      <c r="F55" s="447" t="s">
        <v>145</v>
      </c>
      <c r="G55" s="448"/>
      <c r="H55" s="115" t="s">
        <v>142</v>
      </c>
      <c r="I55" s="457" t="s">
        <v>143</v>
      </c>
      <c r="J55" s="448"/>
      <c r="K55" s="306">
        <v>550</v>
      </c>
      <c r="L55" s="305">
        <v>562</v>
      </c>
      <c r="M55" s="304">
        <v>569</v>
      </c>
    </row>
    <row r="56" spans="1:13" ht="10.5" customHeight="1" x14ac:dyDescent="0.2">
      <c r="A56" s="497" t="s">
        <v>56</v>
      </c>
      <c r="B56" s="498"/>
      <c r="C56" s="498"/>
      <c r="D56" s="498"/>
      <c r="E56" s="499"/>
      <c r="F56" s="433" t="s">
        <v>156</v>
      </c>
      <c r="G56" s="434"/>
      <c r="H56" s="434"/>
      <c r="I56" s="434"/>
      <c r="J56" s="434"/>
      <c r="K56" s="434"/>
      <c r="L56" s="434"/>
      <c r="M56" s="435"/>
    </row>
    <row r="57" spans="1:13" ht="11.25" customHeight="1" x14ac:dyDescent="0.2">
      <c r="A57" s="214" t="s">
        <v>57</v>
      </c>
      <c r="B57" s="215" t="s">
        <v>58</v>
      </c>
      <c r="C57" s="215" t="s">
        <v>57</v>
      </c>
      <c r="D57" s="500" t="s">
        <v>59</v>
      </c>
      <c r="E57" s="501"/>
      <c r="F57" s="460" t="s">
        <v>218</v>
      </c>
      <c r="G57" s="461"/>
      <c r="H57" s="116" t="s">
        <v>148</v>
      </c>
      <c r="I57" s="458" t="s">
        <v>139</v>
      </c>
      <c r="J57" s="459"/>
      <c r="K57" s="306">
        <v>103</v>
      </c>
      <c r="L57" s="305">
        <v>110</v>
      </c>
      <c r="M57" s="304">
        <v>114</v>
      </c>
    </row>
    <row r="58" spans="1:13" ht="14.25" customHeight="1" x14ac:dyDescent="0.2">
      <c r="A58" s="216" t="s">
        <v>60</v>
      </c>
      <c r="B58" s="220">
        <v>50</v>
      </c>
      <c r="C58" s="217" t="s">
        <v>61</v>
      </c>
      <c r="D58" s="372">
        <v>200</v>
      </c>
      <c r="E58" s="373"/>
      <c r="F58" s="460" t="s">
        <v>219</v>
      </c>
      <c r="G58" s="461"/>
      <c r="H58" s="116" t="s">
        <v>148</v>
      </c>
      <c r="I58" s="458" t="s">
        <v>139</v>
      </c>
      <c r="J58" s="459"/>
      <c r="K58" s="306">
        <v>155</v>
      </c>
      <c r="L58" s="305">
        <v>162</v>
      </c>
      <c r="M58" s="304">
        <v>166</v>
      </c>
    </row>
    <row r="59" spans="1:13" ht="11.25" customHeight="1" x14ac:dyDescent="0.2">
      <c r="A59" s="216" t="s">
        <v>62</v>
      </c>
      <c r="B59" s="220">
        <v>80</v>
      </c>
      <c r="C59" s="217" t="s">
        <v>63</v>
      </c>
      <c r="D59" s="372">
        <v>250</v>
      </c>
      <c r="E59" s="373"/>
      <c r="F59" s="460" t="s">
        <v>220</v>
      </c>
      <c r="G59" s="461"/>
      <c r="H59" s="116" t="s">
        <v>148</v>
      </c>
      <c r="I59" s="458" t="s">
        <v>139</v>
      </c>
      <c r="J59" s="459"/>
      <c r="K59" s="306">
        <v>147</v>
      </c>
      <c r="L59" s="305">
        <v>154</v>
      </c>
      <c r="M59" s="304">
        <v>158</v>
      </c>
    </row>
    <row r="60" spans="1:13" ht="11.25" customHeight="1" x14ac:dyDescent="0.2">
      <c r="A60" s="216" t="s">
        <v>64</v>
      </c>
      <c r="B60" s="220">
        <v>100</v>
      </c>
      <c r="C60" s="217" t="s">
        <v>65</v>
      </c>
      <c r="D60" s="372">
        <v>300</v>
      </c>
      <c r="E60" s="373"/>
      <c r="F60" s="460" t="s">
        <v>157</v>
      </c>
      <c r="G60" s="461"/>
      <c r="H60" s="116" t="s">
        <v>148</v>
      </c>
      <c r="I60" s="458" t="s">
        <v>139</v>
      </c>
      <c r="J60" s="459"/>
      <c r="K60" s="306">
        <v>193</v>
      </c>
      <c r="L60" s="305">
        <v>200</v>
      </c>
      <c r="M60" s="304">
        <v>204</v>
      </c>
    </row>
    <row r="61" spans="1:13" ht="11.25" customHeight="1" x14ac:dyDescent="0.2">
      <c r="A61" s="216" t="s">
        <v>66</v>
      </c>
      <c r="B61" s="220">
        <v>150</v>
      </c>
      <c r="C61" s="217" t="s">
        <v>67</v>
      </c>
      <c r="D61" s="372">
        <v>500</v>
      </c>
      <c r="E61" s="373"/>
      <c r="F61" s="460" t="s">
        <v>221</v>
      </c>
      <c r="G61" s="461"/>
      <c r="H61" s="116" t="s">
        <v>148</v>
      </c>
      <c r="I61" s="458" t="s">
        <v>139</v>
      </c>
      <c r="J61" s="459"/>
      <c r="K61" s="306">
        <v>159</v>
      </c>
      <c r="L61" s="305">
        <v>166</v>
      </c>
      <c r="M61" s="304">
        <v>170</v>
      </c>
    </row>
    <row r="62" spans="1:13" ht="11.25" customHeight="1" thickBot="1" x14ac:dyDescent="0.25">
      <c r="A62" s="218" t="s">
        <v>68</v>
      </c>
      <c r="B62" s="221">
        <v>180</v>
      </c>
      <c r="C62" s="219" t="s">
        <v>69</v>
      </c>
      <c r="D62" s="494">
        <v>1000</v>
      </c>
      <c r="E62" s="495"/>
      <c r="F62" s="460" t="s">
        <v>222</v>
      </c>
      <c r="G62" s="461"/>
      <c r="H62" s="116" t="s">
        <v>148</v>
      </c>
      <c r="I62" s="458" t="s">
        <v>139</v>
      </c>
      <c r="J62" s="459"/>
      <c r="K62" s="306">
        <v>214</v>
      </c>
      <c r="L62" s="305">
        <v>221</v>
      </c>
      <c r="M62" s="304">
        <v>225</v>
      </c>
    </row>
    <row r="63" spans="1:13" ht="11.25" customHeight="1" x14ac:dyDescent="0.2">
      <c r="A63" s="81"/>
      <c r="B63" s="82"/>
      <c r="C63" s="213"/>
      <c r="D63" s="82"/>
      <c r="E63" s="58"/>
      <c r="F63" s="447" t="s">
        <v>153</v>
      </c>
      <c r="G63" s="448"/>
      <c r="H63" s="115" t="s">
        <v>154</v>
      </c>
      <c r="I63" s="457" t="s">
        <v>139</v>
      </c>
      <c r="J63" s="448"/>
      <c r="K63" s="306">
        <v>273</v>
      </c>
      <c r="L63" s="305">
        <v>280</v>
      </c>
      <c r="M63" s="304">
        <v>284</v>
      </c>
    </row>
    <row r="64" spans="1:13" ht="11.25" customHeight="1" x14ac:dyDescent="0.2">
      <c r="A64" s="452" t="s">
        <v>70</v>
      </c>
      <c r="B64" s="452"/>
      <c r="C64" s="452"/>
      <c r="D64" s="452"/>
      <c r="E64" s="58"/>
      <c r="F64" s="447" t="s">
        <v>167</v>
      </c>
      <c r="G64" s="448"/>
      <c r="H64" s="115" t="s">
        <v>154</v>
      </c>
      <c r="I64" s="457" t="s">
        <v>139</v>
      </c>
      <c r="J64" s="448"/>
      <c r="K64" s="306">
        <v>313</v>
      </c>
      <c r="L64" s="305">
        <v>320</v>
      </c>
      <c r="M64" s="304">
        <v>324</v>
      </c>
    </row>
    <row r="65" spans="1:13" ht="11.25" customHeight="1" x14ac:dyDescent="0.2">
      <c r="A65" s="450"/>
      <c r="B65" s="450"/>
      <c r="C65" s="450"/>
      <c r="D65" s="450"/>
      <c r="E65" s="58"/>
      <c r="F65" s="433" t="s">
        <v>146</v>
      </c>
      <c r="G65" s="434"/>
      <c r="H65" s="434"/>
      <c r="I65" s="434"/>
      <c r="J65" s="434"/>
      <c r="K65" s="434"/>
      <c r="L65" s="434"/>
      <c r="M65" s="435"/>
    </row>
    <row r="66" spans="1:13" ht="11.25" customHeight="1" x14ac:dyDescent="0.2">
      <c r="C66" s="41"/>
      <c r="D66" s="41"/>
      <c r="E66" s="58"/>
      <c r="F66" s="447" t="s">
        <v>218</v>
      </c>
      <c r="G66" s="448"/>
      <c r="H66" s="115" t="s">
        <v>147</v>
      </c>
      <c r="I66" s="457" t="s">
        <v>143</v>
      </c>
      <c r="J66" s="448"/>
      <c r="K66" s="193">
        <v>60</v>
      </c>
      <c r="L66" s="193">
        <f t="shared" ref="L66:L73" si="0">K66+12</f>
        <v>72</v>
      </c>
      <c r="M66" s="194">
        <f>L66</f>
        <v>72</v>
      </c>
    </row>
    <row r="67" spans="1:13" ht="11.25" customHeight="1" x14ac:dyDescent="0.2">
      <c r="C67" s="41"/>
      <c r="D67" s="41"/>
      <c r="E67" s="58"/>
      <c r="F67" s="447" t="s">
        <v>149</v>
      </c>
      <c r="G67" s="448"/>
      <c r="H67" s="115" t="s">
        <v>147</v>
      </c>
      <c r="I67" s="457" t="s">
        <v>143</v>
      </c>
      <c r="J67" s="448"/>
      <c r="K67" s="193">
        <v>110</v>
      </c>
      <c r="L67" s="193">
        <f t="shared" si="0"/>
        <v>122</v>
      </c>
      <c r="M67" s="194">
        <f t="shared" ref="M67:M73" si="1">L67</f>
        <v>122</v>
      </c>
    </row>
    <row r="68" spans="1:13" ht="11.25" customHeight="1" x14ac:dyDescent="0.2">
      <c r="C68" s="41"/>
      <c r="D68" s="41"/>
      <c r="E68" s="58"/>
      <c r="F68" s="447" t="s">
        <v>149</v>
      </c>
      <c r="G68" s="448"/>
      <c r="H68" s="115" t="s">
        <v>147</v>
      </c>
      <c r="I68" s="457" t="s">
        <v>144</v>
      </c>
      <c r="J68" s="448"/>
      <c r="K68" s="193">
        <v>125</v>
      </c>
      <c r="L68" s="193">
        <f t="shared" si="0"/>
        <v>137</v>
      </c>
      <c r="M68" s="194">
        <f t="shared" si="1"/>
        <v>137</v>
      </c>
    </row>
    <row r="69" spans="1:13" ht="11.25" customHeight="1" x14ac:dyDescent="0.2">
      <c r="C69" s="41"/>
      <c r="D69" s="41"/>
      <c r="E69" s="58"/>
      <c r="F69" s="447" t="s">
        <v>150</v>
      </c>
      <c r="G69" s="448"/>
      <c r="H69" s="115" t="s">
        <v>147</v>
      </c>
      <c r="I69" s="457" t="s">
        <v>143</v>
      </c>
      <c r="J69" s="448"/>
      <c r="K69" s="193">
        <v>140</v>
      </c>
      <c r="L69" s="193">
        <f t="shared" si="0"/>
        <v>152</v>
      </c>
      <c r="M69" s="194">
        <f t="shared" si="1"/>
        <v>152</v>
      </c>
    </row>
    <row r="70" spans="1:13" ht="11.25" customHeight="1" x14ac:dyDescent="0.2">
      <c r="C70" s="41"/>
      <c r="D70" s="41"/>
      <c r="E70" s="58"/>
      <c r="F70" s="447" t="s">
        <v>151</v>
      </c>
      <c r="G70" s="448"/>
      <c r="H70" s="115" t="s">
        <v>147</v>
      </c>
      <c r="I70" s="457" t="s">
        <v>143</v>
      </c>
      <c r="J70" s="448"/>
      <c r="K70" s="193">
        <v>175</v>
      </c>
      <c r="L70" s="193">
        <f t="shared" si="0"/>
        <v>187</v>
      </c>
      <c r="M70" s="194">
        <f t="shared" si="1"/>
        <v>187</v>
      </c>
    </row>
    <row r="71" spans="1:13" ht="11.25" customHeight="1" x14ac:dyDescent="0.2">
      <c r="A71" s="450"/>
      <c r="B71" s="450"/>
      <c r="C71" s="450"/>
      <c r="D71" s="450"/>
      <c r="E71" s="58"/>
      <c r="F71" s="447" t="s">
        <v>223</v>
      </c>
      <c r="G71" s="448"/>
      <c r="H71" s="115" t="s">
        <v>147</v>
      </c>
      <c r="I71" s="457" t="s">
        <v>143</v>
      </c>
      <c r="J71" s="448"/>
      <c r="K71" s="193">
        <v>280</v>
      </c>
      <c r="L71" s="193">
        <f t="shared" si="0"/>
        <v>292</v>
      </c>
      <c r="M71" s="194">
        <f t="shared" si="1"/>
        <v>292</v>
      </c>
    </row>
    <row r="72" spans="1:13" ht="11.25" customHeight="1" x14ac:dyDescent="0.2">
      <c r="A72" s="450"/>
      <c r="B72" s="450"/>
      <c r="C72" s="450"/>
      <c r="D72" s="450"/>
      <c r="E72" s="58"/>
      <c r="F72" s="447" t="s">
        <v>224</v>
      </c>
      <c r="G72" s="448"/>
      <c r="H72" s="115" t="s">
        <v>152</v>
      </c>
      <c r="I72" s="457" t="s">
        <v>143</v>
      </c>
      <c r="J72" s="448"/>
      <c r="K72" s="193">
        <v>380</v>
      </c>
      <c r="L72" s="193">
        <f t="shared" si="0"/>
        <v>392</v>
      </c>
      <c r="M72" s="194">
        <f t="shared" si="1"/>
        <v>392</v>
      </c>
    </row>
    <row r="73" spans="1:13" ht="11.25" customHeight="1" thickBot="1" x14ac:dyDescent="0.25">
      <c r="A73" s="81"/>
      <c r="B73" s="82"/>
      <c r="C73" s="108"/>
      <c r="D73" s="109"/>
      <c r="E73" s="57"/>
      <c r="F73" s="455" t="s">
        <v>224</v>
      </c>
      <c r="G73" s="456"/>
      <c r="H73" s="117" t="s">
        <v>152</v>
      </c>
      <c r="I73" s="456" t="s">
        <v>144</v>
      </c>
      <c r="J73" s="456"/>
      <c r="K73" s="195">
        <v>380</v>
      </c>
      <c r="L73" s="195">
        <f t="shared" si="0"/>
        <v>392</v>
      </c>
      <c r="M73" s="196">
        <f t="shared" si="1"/>
        <v>392</v>
      </c>
    </row>
    <row r="74" spans="1:13" ht="14.25" customHeight="1" x14ac:dyDescent="0.2">
      <c r="A74" s="81"/>
      <c r="B74" s="82"/>
      <c r="C74" s="108"/>
      <c r="D74" s="109"/>
      <c r="E74" s="58"/>
      <c r="F74" s="453"/>
      <c r="G74" s="453"/>
      <c r="H74" s="453"/>
      <c r="I74" s="453"/>
    </row>
    <row r="75" spans="1:13" ht="11.25" customHeight="1" x14ac:dyDescent="0.2">
      <c r="A75" s="81"/>
      <c r="B75" s="82"/>
      <c r="C75" s="108"/>
      <c r="D75" s="109"/>
      <c r="E75" s="45"/>
      <c r="F75" s="100"/>
      <c r="G75" s="101"/>
      <c r="H75" s="102"/>
      <c r="I75" s="102"/>
    </row>
    <row r="76" spans="1:13" ht="11.25" customHeight="1" x14ac:dyDescent="0.2">
      <c r="A76" s="452"/>
      <c r="B76" s="452"/>
      <c r="C76" s="452"/>
      <c r="D76" s="452"/>
      <c r="E76" s="45"/>
      <c r="F76" s="454"/>
      <c r="G76" s="454"/>
      <c r="H76" s="454"/>
      <c r="I76" s="454"/>
    </row>
    <row r="77" spans="1:13" ht="11.25" customHeight="1" x14ac:dyDescent="0.2">
      <c r="A77" s="452"/>
      <c r="B77" s="452"/>
      <c r="C77" s="452"/>
      <c r="D77" s="452"/>
      <c r="E77" s="45"/>
      <c r="F77" s="454"/>
      <c r="G77" s="454"/>
      <c r="H77" s="454"/>
      <c r="I77" s="454"/>
    </row>
    <row r="78" spans="1:13" ht="11.25" customHeight="1" x14ac:dyDescent="0.2">
      <c r="A78" s="45"/>
      <c r="B78" s="45"/>
      <c r="C78" s="110"/>
      <c r="D78" s="111"/>
      <c r="E78" s="45"/>
      <c r="F78" s="103"/>
      <c r="G78" s="451"/>
      <c r="H78" s="451"/>
      <c r="I78" s="451"/>
    </row>
    <row r="79" spans="1:13" ht="11.25" customHeight="1" x14ac:dyDescent="0.2">
      <c r="E79" s="45"/>
      <c r="F79" s="451"/>
      <c r="G79" s="449"/>
      <c r="H79" s="449"/>
      <c r="I79" s="449"/>
    </row>
    <row r="80" spans="1:13" ht="14.25" customHeight="1" x14ac:dyDescent="0.2">
      <c r="E80" s="45"/>
      <c r="F80" s="451"/>
      <c r="G80" s="449"/>
      <c r="H80" s="449"/>
      <c r="I80" s="449"/>
    </row>
    <row r="81" spans="5:9" ht="10.5" customHeight="1" x14ac:dyDescent="0.2">
      <c r="E81" s="45"/>
      <c r="F81" s="451"/>
      <c r="G81" s="449"/>
      <c r="H81" s="449"/>
      <c r="I81" s="449"/>
    </row>
    <row r="82" spans="5:9" ht="13.5" customHeight="1" x14ac:dyDescent="0.2">
      <c r="E82" s="45"/>
      <c r="F82" s="113"/>
      <c r="G82" s="451"/>
      <c r="H82" s="451"/>
      <c r="I82" s="451"/>
    </row>
    <row r="83" spans="5:9" ht="11.25" customHeight="1" x14ac:dyDescent="0.2">
      <c r="E83" s="45"/>
      <c r="F83" s="449"/>
      <c r="G83" s="449"/>
      <c r="H83" s="449"/>
      <c r="I83" s="449"/>
    </row>
    <row r="84" spans="5:9" ht="11.25" customHeight="1" x14ac:dyDescent="0.2">
      <c r="E84" s="45"/>
      <c r="F84" s="449"/>
      <c r="G84" s="449"/>
      <c r="H84" s="449"/>
      <c r="I84" s="449"/>
    </row>
    <row r="85" spans="5:9" ht="11.25" customHeight="1" x14ac:dyDescent="0.2">
      <c r="E85" s="45"/>
      <c r="F85" s="449"/>
      <c r="G85" s="449"/>
      <c r="H85" s="449"/>
      <c r="I85" s="449"/>
    </row>
    <row r="86" spans="5:9" ht="11.25" customHeight="1" x14ac:dyDescent="0.2">
      <c r="E86" s="45"/>
      <c r="F86" s="449"/>
      <c r="G86" s="449"/>
      <c r="H86" s="449"/>
      <c r="I86" s="449"/>
    </row>
    <row r="87" spans="5:9" ht="10.5" customHeight="1" x14ac:dyDescent="0.2">
      <c r="E87" s="45"/>
      <c r="F87" s="104"/>
      <c r="G87" s="104"/>
      <c r="H87" s="104"/>
      <c r="I87" s="104"/>
    </row>
    <row r="88" spans="5:9" ht="11.25" customHeight="1" x14ac:dyDescent="0.2">
      <c r="E88" s="45"/>
    </row>
    <row r="89" spans="5:9" ht="11.25" customHeight="1" x14ac:dyDescent="0.2">
      <c r="E89" s="45"/>
    </row>
    <row r="90" spans="5:9" ht="11.25" customHeight="1" x14ac:dyDescent="0.2">
      <c r="E90" s="45"/>
    </row>
    <row r="91" spans="5:9" ht="9" customHeight="1" x14ac:dyDescent="0.2">
      <c r="E91" s="45"/>
    </row>
    <row r="92" spans="5:9" ht="8.25" customHeight="1" x14ac:dyDescent="0.2">
      <c r="E92" s="45"/>
    </row>
    <row r="93" spans="5:9" ht="11.25" customHeight="1" x14ac:dyDescent="0.2"/>
    <row r="94" spans="5:9" ht="11.25" customHeight="1" x14ac:dyDescent="0.2"/>
    <row r="95" spans="5:9" ht="11.25" customHeight="1" x14ac:dyDescent="0.2"/>
    <row r="96" spans="5:9" ht="11.25" customHeight="1" x14ac:dyDescent="0.2"/>
    <row r="97" ht="11.25" customHeight="1" x14ac:dyDescent="0.2"/>
    <row r="98" ht="11.25" customHeight="1" x14ac:dyDescent="0.2"/>
    <row r="99" ht="11.25" customHeight="1" x14ac:dyDescent="0.2"/>
    <row r="100" ht="11.25" customHeight="1" x14ac:dyDescent="0.2"/>
    <row r="101" ht="11.25" customHeight="1" x14ac:dyDescent="0.2"/>
    <row r="102" ht="11.25" customHeight="1" x14ac:dyDescent="0.2"/>
    <row r="103" ht="11.25" customHeight="1" x14ac:dyDescent="0.2"/>
    <row r="104" ht="11.25" customHeight="1" x14ac:dyDescent="0.2"/>
    <row r="105" ht="11.25" customHeight="1" x14ac:dyDescent="0.2"/>
    <row r="106" ht="11.25" customHeight="1" x14ac:dyDescent="0.2"/>
    <row r="107" ht="11.25" customHeight="1" x14ac:dyDescent="0.2"/>
    <row r="108" ht="11.25" customHeight="1" x14ac:dyDescent="0.2"/>
    <row r="109" ht="11.25" customHeight="1" x14ac:dyDescent="0.2"/>
    <row r="110" ht="11.25" customHeight="1" x14ac:dyDescent="0.2"/>
    <row r="111" ht="11.25" customHeight="1" x14ac:dyDescent="0.2"/>
    <row r="112" ht="11.25" customHeight="1" x14ac:dyDescent="0.2"/>
  </sheetData>
  <mergeCells count="147">
    <mergeCell ref="I60:J60"/>
    <mergeCell ref="A56:E56"/>
    <mergeCell ref="D57:E57"/>
    <mergeCell ref="F70:G70"/>
    <mergeCell ref="I70:J70"/>
    <mergeCell ref="F65:M65"/>
    <mergeCell ref="F57:G57"/>
    <mergeCell ref="A64:D65"/>
    <mergeCell ref="F59:G59"/>
    <mergeCell ref="I63:J63"/>
    <mergeCell ref="I64:J64"/>
    <mergeCell ref="I59:J59"/>
    <mergeCell ref="I62:J62"/>
    <mergeCell ref="F62:G62"/>
    <mergeCell ref="F63:G63"/>
    <mergeCell ref="F64:G64"/>
    <mergeCell ref="F68:G68"/>
    <mergeCell ref="F67:G67"/>
    <mergeCell ref="F66:G66"/>
    <mergeCell ref="I66:J66"/>
    <mergeCell ref="I67:J67"/>
    <mergeCell ref="I68:J68"/>
    <mergeCell ref="F69:G69"/>
    <mergeCell ref="I69:J69"/>
    <mergeCell ref="D58:E58"/>
    <mergeCell ref="D62:E62"/>
    <mergeCell ref="F61:G61"/>
    <mergeCell ref="I50:J50"/>
    <mergeCell ref="D59:E59"/>
    <mergeCell ref="D60:E60"/>
    <mergeCell ref="D61:E61"/>
    <mergeCell ref="I54:J54"/>
    <mergeCell ref="F45:G45"/>
    <mergeCell ref="F46:G46"/>
    <mergeCell ref="F47:G47"/>
    <mergeCell ref="F48:G48"/>
    <mergeCell ref="F49:G49"/>
    <mergeCell ref="I55:J55"/>
    <mergeCell ref="I58:J58"/>
    <mergeCell ref="F54:G54"/>
    <mergeCell ref="F55:G55"/>
    <mergeCell ref="F53:G53"/>
    <mergeCell ref="F52:G52"/>
    <mergeCell ref="F58:G58"/>
    <mergeCell ref="I57:J57"/>
    <mergeCell ref="I51:J51"/>
    <mergeCell ref="I52:J52"/>
    <mergeCell ref="F56:M56"/>
    <mergeCell ref="I42:J42"/>
    <mergeCell ref="I43:J43"/>
    <mergeCell ref="I44:J44"/>
    <mergeCell ref="I46:J46"/>
    <mergeCell ref="I47:J47"/>
    <mergeCell ref="I48:J48"/>
    <mergeCell ref="I45:J45"/>
    <mergeCell ref="F50:G50"/>
    <mergeCell ref="I49:J49"/>
    <mergeCell ref="A6:F6"/>
    <mergeCell ref="A7:D7"/>
    <mergeCell ref="F7:I7"/>
    <mergeCell ref="A8:A9"/>
    <mergeCell ref="B8:B9"/>
    <mergeCell ref="C8:D9"/>
    <mergeCell ref="G8:G9"/>
    <mergeCell ref="G5:L6"/>
    <mergeCell ref="F28:I28"/>
    <mergeCell ref="C21:D21"/>
    <mergeCell ref="C22:D22"/>
    <mergeCell ref="C23:D23"/>
    <mergeCell ref="C13:D13"/>
    <mergeCell ref="C14:D14"/>
    <mergeCell ref="C15:D15"/>
    <mergeCell ref="C16:D16"/>
    <mergeCell ref="F8:F9"/>
    <mergeCell ref="A10:D10"/>
    <mergeCell ref="F10:I10"/>
    <mergeCell ref="H8:I8"/>
    <mergeCell ref="C18:D18"/>
    <mergeCell ref="C17:D17"/>
    <mergeCell ref="C24:D24"/>
    <mergeCell ref="C25:D25"/>
    <mergeCell ref="F33:G34"/>
    <mergeCell ref="H33:H34"/>
    <mergeCell ref="F42:G42"/>
    <mergeCell ref="F43:G43"/>
    <mergeCell ref="F44:G44"/>
    <mergeCell ref="C19:D19"/>
    <mergeCell ref="C28:D28"/>
    <mergeCell ref="C29:D29"/>
    <mergeCell ref="C44:D44"/>
    <mergeCell ref="C35:D35"/>
    <mergeCell ref="C42:D42"/>
    <mergeCell ref="C43:D43"/>
    <mergeCell ref="C38:D38"/>
    <mergeCell ref="C39:D39"/>
    <mergeCell ref="C40:D40"/>
    <mergeCell ref="A37:D37"/>
    <mergeCell ref="C33:D33"/>
    <mergeCell ref="C34:D34"/>
    <mergeCell ref="C45:D45"/>
    <mergeCell ref="C46:D46"/>
    <mergeCell ref="C47:D47"/>
    <mergeCell ref="F51:G51"/>
    <mergeCell ref="C48:D48"/>
    <mergeCell ref="F83:F86"/>
    <mergeCell ref="G83:I86"/>
    <mergeCell ref="A71:D72"/>
    <mergeCell ref="G78:I78"/>
    <mergeCell ref="A76:D77"/>
    <mergeCell ref="F79:F81"/>
    <mergeCell ref="G79:I81"/>
    <mergeCell ref="G82:I82"/>
    <mergeCell ref="F74:I74"/>
    <mergeCell ref="F76:I77"/>
    <mergeCell ref="F73:G73"/>
    <mergeCell ref="I73:J73"/>
    <mergeCell ref="F71:G71"/>
    <mergeCell ref="I71:J71"/>
    <mergeCell ref="F72:G72"/>
    <mergeCell ref="I72:J72"/>
    <mergeCell ref="I53:J53"/>
    <mergeCell ref="I61:J61"/>
    <mergeCell ref="F60:G60"/>
    <mergeCell ref="C11:D11"/>
    <mergeCell ref="C12:D12"/>
    <mergeCell ref="I37:J37"/>
    <mergeCell ref="I38:J38"/>
    <mergeCell ref="I36:J36"/>
    <mergeCell ref="F39:G39"/>
    <mergeCell ref="F41:G41"/>
    <mergeCell ref="F40:M40"/>
    <mergeCell ref="I39:J39"/>
    <mergeCell ref="I41:J41"/>
    <mergeCell ref="C26:D26"/>
    <mergeCell ref="C27:D27"/>
    <mergeCell ref="I33:J34"/>
    <mergeCell ref="K33:M33"/>
    <mergeCell ref="F35:M35"/>
    <mergeCell ref="F36:G36"/>
    <mergeCell ref="C30:D30"/>
    <mergeCell ref="C31:D31"/>
    <mergeCell ref="C32:D32"/>
    <mergeCell ref="C36:D36"/>
    <mergeCell ref="F37:G37"/>
    <mergeCell ref="F38:G38"/>
    <mergeCell ref="C20:D20"/>
    <mergeCell ref="C41:D41"/>
  </mergeCells>
  <phoneticPr fontId="0" type="noConversion"/>
  <pageMargins left="0.56000000000000005" right="0.45" top="0.54" bottom="0.52" header="0.5" footer="0.5"/>
  <pageSetup paperSize="9" scale="71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Документ" shapeId="3077" r:id="rId4">
          <objectPr defaultSize="0" r:id="rId5">
            <anchor moveWithCells="1">
              <from>
                <xdr:col>0</xdr:col>
                <xdr:colOff>257175</xdr:colOff>
                <xdr:row>0</xdr:row>
                <xdr:rowOff>57150</xdr:rowOff>
              </from>
              <to>
                <xdr:col>6</xdr:col>
                <xdr:colOff>152400</xdr:colOff>
                <xdr:row>6</xdr:row>
                <xdr:rowOff>0</xdr:rowOff>
              </to>
            </anchor>
          </objectPr>
        </oleObject>
      </mc:Choice>
      <mc:Fallback>
        <oleObject progId="Документ" shapeId="3077" r:id="rId4"/>
      </mc:Fallback>
    </mc:AlternateContent>
    <mc:AlternateContent xmlns:mc="http://schemas.openxmlformats.org/markup-compatibility/2006">
      <mc:Choice Requires="x14">
        <oleObject progId="Документ" shapeId="3078" r:id="rId6">
          <objectPr defaultSize="0" r:id="rId7">
            <anchor moveWithCells="1">
              <from>
                <xdr:col>0</xdr:col>
                <xdr:colOff>257175</xdr:colOff>
                <xdr:row>0</xdr:row>
                <xdr:rowOff>57150</xdr:rowOff>
              </from>
              <to>
                <xdr:col>6</xdr:col>
                <xdr:colOff>152400</xdr:colOff>
                <xdr:row>6</xdr:row>
                <xdr:rowOff>0</xdr:rowOff>
              </to>
            </anchor>
          </objectPr>
        </oleObject>
      </mc:Choice>
      <mc:Fallback>
        <oleObject progId="Документ" shapeId="3078" r:id="rId6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97"/>
  <sheetViews>
    <sheetView workbookViewId="0">
      <selection activeCell="L28" sqref="L28"/>
    </sheetView>
  </sheetViews>
  <sheetFormatPr defaultRowHeight="12.75" x14ac:dyDescent="0.2"/>
  <cols>
    <col min="1" max="1" width="28.7109375" customWidth="1"/>
    <col min="2" max="2" width="25.42578125" customWidth="1"/>
    <col min="3" max="4" width="11.42578125" customWidth="1"/>
    <col min="5" max="5" width="12.5703125" customWidth="1"/>
    <col min="6" max="6" width="14.85546875" customWidth="1"/>
  </cols>
  <sheetData>
    <row r="1" spans="1:8" ht="11.25" customHeight="1" x14ac:dyDescent="0.2"/>
    <row r="2" spans="1:8" ht="18" customHeight="1" x14ac:dyDescent="0.25">
      <c r="F2" s="77"/>
    </row>
    <row r="3" spans="1:8" ht="11.25" customHeight="1" x14ac:dyDescent="0.25">
      <c r="E3" s="2"/>
      <c r="F3" s="79"/>
      <c r="G3" s="3"/>
      <c r="H3" s="41"/>
    </row>
    <row r="4" spans="1:8" ht="13.5" customHeight="1" x14ac:dyDescent="0.2">
      <c r="E4" s="4"/>
      <c r="G4" s="5"/>
      <c r="H4" s="41"/>
    </row>
    <row r="5" spans="1:8" ht="12" customHeight="1" x14ac:dyDescent="0.2">
      <c r="E5" s="415" t="s">
        <v>110</v>
      </c>
      <c r="F5" s="415"/>
      <c r="G5" s="415"/>
      <c r="H5" s="41"/>
    </row>
    <row r="6" spans="1:8" ht="53.25" customHeight="1" x14ac:dyDescent="0.2">
      <c r="E6" s="379"/>
      <c r="F6" s="379"/>
      <c r="G6" s="379"/>
      <c r="H6" s="41"/>
    </row>
    <row r="7" spans="1:8" ht="19.5" customHeight="1" thickBot="1" x14ac:dyDescent="0.25">
      <c r="A7" s="521" t="s">
        <v>103</v>
      </c>
      <c r="B7" s="521"/>
      <c r="C7" s="521"/>
      <c r="D7" s="521"/>
      <c r="E7" s="10"/>
      <c r="F7" s="10"/>
      <c r="G7" s="10"/>
      <c r="H7" s="41"/>
    </row>
    <row r="8" spans="1:8" ht="21.75" customHeight="1" x14ac:dyDescent="0.2">
      <c r="A8" s="504" t="s">
        <v>71</v>
      </c>
      <c r="B8" s="504" t="s">
        <v>72</v>
      </c>
      <c r="C8" s="504" t="s">
        <v>8</v>
      </c>
      <c r="D8" s="504" t="s">
        <v>73</v>
      </c>
      <c r="E8" s="61" t="s">
        <v>0</v>
      </c>
      <c r="F8" s="61" t="s">
        <v>0</v>
      </c>
    </row>
    <row r="9" spans="1:8" ht="11.25" customHeight="1" thickBot="1" x14ac:dyDescent="0.25">
      <c r="A9" s="520"/>
      <c r="B9" s="519"/>
      <c r="C9" s="520"/>
      <c r="D9" s="520"/>
      <c r="E9" s="62" t="s">
        <v>74</v>
      </c>
      <c r="F9" s="62" t="s">
        <v>75</v>
      </c>
    </row>
    <row r="10" spans="1:8" ht="11.25" customHeight="1" x14ac:dyDescent="0.2">
      <c r="A10" s="515" t="s">
        <v>76</v>
      </c>
      <c r="B10" s="504" t="s">
        <v>77</v>
      </c>
      <c r="C10" s="241">
        <v>2</v>
      </c>
      <c r="D10" s="224">
        <v>1.7</v>
      </c>
      <c r="E10" s="270">
        <v>653.79999999999995</v>
      </c>
      <c r="F10" s="257">
        <v>677.15</v>
      </c>
    </row>
    <row r="11" spans="1:8" ht="11.25" customHeight="1" x14ac:dyDescent="0.2">
      <c r="A11" s="503"/>
      <c r="B11" s="511"/>
      <c r="C11" s="225">
        <v>2.5</v>
      </c>
      <c r="D11" s="225">
        <v>4.0999999999999996</v>
      </c>
      <c r="E11" s="258">
        <v>559.84109460000002</v>
      </c>
      <c r="F11" s="259">
        <v>574.84109460000002</v>
      </c>
    </row>
    <row r="12" spans="1:8" ht="11.25" customHeight="1" x14ac:dyDescent="0.2">
      <c r="A12" s="503"/>
      <c r="B12" s="511"/>
      <c r="C12" s="63">
        <v>3.25</v>
      </c>
      <c r="D12" s="225">
        <v>4.0999999999999996</v>
      </c>
      <c r="E12" s="258">
        <v>528.7686030000001</v>
      </c>
      <c r="F12" s="259">
        <v>543.7686030000001</v>
      </c>
    </row>
    <row r="13" spans="1:8" ht="11.25" customHeight="1" thickBot="1" x14ac:dyDescent="0.25">
      <c r="A13" s="503"/>
      <c r="B13" s="509"/>
      <c r="C13" s="240">
        <v>4</v>
      </c>
      <c r="D13" s="226">
        <v>5.4</v>
      </c>
      <c r="E13" s="260">
        <v>551.29</v>
      </c>
      <c r="F13" s="260">
        <v>558.89400000000001</v>
      </c>
    </row>
    <row r="14" spans="1:8" ht="11.25" customHeight="1" x14ac:dyDescent="0.2">
      <c r="A14" s="518" t="s">
        <v>78</v>
      </c>
      <c r="B14" s="504" t="s">
        <v>79</v>
      </c>
      <c r="C14" s="239">
        <v>2.5</v>
      </c>
      <c r="D14" s="65">
        <v>3.63</v>
      </c>
      <c r="E14" s="271">
        <v>780</v>
      </c>
      <c r="F14" s="272">
        <v>793</v>
      </c>
    </row>
    <row r="15" spans="1:8" ht="11.25" customHeight="1" x14ac:dyDescent="0.2">
      <c r="A15" s="519"/>
      <c r="B15" s="505"/>
      <c r="C15" s="66">
        <v>3.25</v>
      </c>
      <c r="D15" s="227">
        <v>4.0999999999999996</v>
      </c>
      <c r="E15" s="261">
        <v>759.36</v>
      </c>
      <c r="F15" s="262">
        <v>772.01599999999996</v>
      </c>
    </row>
    <row r="16" spans="1:8" ht="11.25" customHeight="1" thickBot="1" x14ac:dyDescent="0.25">
      <c r="A16" s="520"/>
      <c r="B16" s="506"/>
      <c r="C16" s="238">
        <v>4</v>
      </c>
      <c r="D16" s="228">
        <v>4.0999999999999996</v>
      </c>
      <c r="E16" s="263">
        <v>755.16</v>
      </c>
      <c r="F16" s="264">
        <v>767.74599999999998</v>
      </c>
    </row>
    <row r="17" spans="1:6" ht="11.25" customHeight="1" x14ac:dyDescent="0.2">
      <c r="A17" s="511" t="s">
        <v>80</v>
      </c>
      <c r="B17" s="511" t="s">
        <v>81</v>
      </c>
      <c r="C17" s="237">
        <v>2</v>
      </c>
      <c r="D17" s="224">
        <v>1.7</v>
      </c>
      <c r="E17" s="257">
        <v>953.94</v>
      </c>
      <c r="F17" s="257">
        <v>968.94</v>
      </c>
    </row>
    <row r="18" spans="1:6" ht="11.25" customHeight="1" x14ac:dyDescent="0.2">
      <c r="A18" s="512"/>
      <c r="B18" s="505"/>
      <c r="C18" s="227">
        <v>2.5</v>
      </c>
      <c r="D18" s="225">
        <v>4.0999999999999996</v>
      </c>
      <c r="E18" s="262">
        <v>810.15</v>
      </c>
      <c r="F18" s="265">
        <v>830.15</v>
      </c>
    </row>
    <row r="19" spans="1:6" ht="11.25" customHeight="1" x14ac:dyDescent="0.2">
      <c r="A19" s="512"/>
      <c r="B19" s="505"/>
      <c r="C19" s="66">
        <v>3.25</v>
      </c>
      <c r="D19" s="225">
        <v>4.0999999999999996</v>
      </c>
      <c r="E19" s="262">
        <v>754.74</v>
      </c>
      <c r="F19" s="265">
        <v>774.74</v>
      </c>
    </row>
    <row r="20" spans="1:6" ht="11.25" customHeight="1" x14ac:dyDescent="0.2">
      <c r="A20" s="512"/>
      <c r="B20" s="505"/>
      <c r="C20" s="236">
        <v>4</v>
      </c>
      <c r="D20" s="225">
        <v>5.3</v>
      </c>
      <c r="E20" s="262">
        <v>751.12</v>
      </c>
      <c r="F20" s="265">
        <v>771.12</v>
      </c>
    </row>
    <row r="21" spans="1:6" ht="11.25" customHeight="1" thickBot="1" x14ac:dyDescent="0.25">
      <c r="A21" s="507"/>
      <c r="B21" s="506"/>
      <c r="C21" s="233">
        <v>5</v>
      </c>
      <c r="D21" s="229">
        <v>5.4</v>
      </c>
      <c r="E21" s="264">
        <v>746.53</v>
      </c>
      <c r="F21" s="266">
        <v>766.53</v>
      </c>
    </row>
    <row r="22" spans="1:6" ht="11.25" customHeight="1" x14ac:dyDescent="0.2">
      <c r="A22" s="502" t="s">
        <v>82</v>
      </c>
      <c r="B22" s="504" t="s">
        <v>83</v>
      </c>
      <c r="C22" s="234">
        <v>2.5</v>
      </c>
      <c r="D22" s="224">
        <v>4.0999999999999996</v>
      </c>
      <c r="E22" s="257">
        <v>740.74</v>
      </c>
      <c r="F22" s="257">
        <v>745.74</v>
      </c>
    </row>
    <row r="23" spans="1:6" ht="11.25" customHeight="1" thickBot="1" x14ac:dyDescent="0.25">
      <c r="A23" s="510"/>
      <c r="B23" s="508"/>
      <c r="C23" s="236">
        <v>4</v>
      </c>
      <c r="D23" s="230">
        <v>5.4</v>
      </c>
      <c r="E23" s="278">
        <v>683.1</v>
      </c>
      <c r="F23" s="269">
        <v>698.1</v>
      </c>
    </row>
    <row r="24" spans="1:6" ht="11.25" customHeight="1" x14ac:dyDescent="0.2">
      <c r="A24" s="502" t="s">
        <v>84</v>
      </c>
      <c r="B24" s="504" t="s">
        <v>85</v>
      </c>
      <c r="C24" s="235">
        <v>2.5</v>
      </c>
      <c r="D24" s="231">
        <v>4.0999999999999996</v>
      </c>
      <c r="E24" s="267">
        <v>620.36</v>
      </c>
      <c r="F24" s="267">
        <v>630.36</v>
      </c>
    </row>
    <row r="25" spans="1:6" ht="11.25" customHeight="1" x14ac:dyDescent="0.2">
      <c r="A25" s="503"/>
      <c r="B25" s="511"/>
      <c r="C25" s="67">
        <v>3.25</v>
      </c>
      <c r="D25" s="225">
        <v>4.0999999999999996</v>
      </c>
      <c r="E25" s="273">
        <v>604.601</v>
      </c>
      <c r="F25" s="273">
        <v>614.601</v>
      </c>
    </row>
    <row r="26" spans="1:6" ht="11.25" customHeight="1" thickBot="1" x14ac:dyDescent="0.25">
      <c r="A26" s="510"/>
      <c r="B26" s="509"/>
      <c r="C26" s="233">
        <v>4</v>
      </c>
      <c r="D26" s="230">
        <v>5.4</v>
      </c>
      <c r="E26" s="268">
        <v>605.54</v>
      </c>
      <c r="F26" s="268">
        <v>609.54</v>
      </c>
    </row>
    <row r="27" spans="1:6" ht="11.25" customHeight="1" x14ac:dyDescent="0.2">
      <c r="A27" s="502" t="s">
        <v>86</v>
      </c>
      <c r="B27" s="504" t="s">
        <v>87</v>
      </c>
      <c r="C27" s="234">
        <v>2.5</v>
      </c>
      <c r="D27" s="224">
        <v>4.4000000000000004</v>
      </c>
      <c r="E27" s="276">
        <v>1165</v>
      </c>
      <c r="F27" s="274">
        <v>1184.4000000000001</v>
      </c>
    </row>
    <row r="28" spans="1:6" ht="11.25" customHeight="1" x14ac:dyDescent="0.2">
      <c r="A28" s="503"/>
      <c r="B28" s="505"/>
      <c r="C28" s="67">
        <v>3.25</v>
      </c>
      <c r="D28" s="225">
        <v>4.0999999999999996</v>
      </c>
      <c r="E28" s="277">
        <v>1165</v>
      </c>
      <c r="F28" s="273">
        <v>1184.4000000000001</v>
      </c>
    </row>
    <row r="29" spans="1:6" ht="11.25" customHeight="1" thickBot="1" x14ac:dyDescent="0.25">
      <c r="A29" s="510"/>
      <c r="B29" s="506"/>
      <c r="C29" s="233">
        <v>4</v>
      </c>
      <c r="D29" s="230">
        <v>4.9000000000000004</v>
      </c>
      <c r="E29" s="275">
        <v>1171.3</v>
      </c>
      <c r="F29" s="275">
        <v>1190.7</v>
      </c>
    </row>
    <row r="30" spans="1:6" ht="14.25" customHeight="1" x14ac:dyDescent="0.2">
      <c r="A30" s="69"/>
      <c r="B30" s="70"/>
      <c r="C30" s="71"/>
      <c r="D30" s="71"/>
      <c r="E30" s="71"/>
      <c r="F30" s="71"/>
    </row>
    <row r="31" spans="1:6" ht="16.5" thickBot="1" x14ac:dyDescent="0.3">
      <c r="A31" s="392" t="s">
        <v>102</v>
      </c>
      <c r="B31" s="392"/>
      <c r="C31" s="392"/>
      <c r="D31" s="392"/>
      <c r="E31" s="72"/>
      <c r="F31" s="73"/>
    </row>
    <row r="32" spans="1:6" ht="25.5" customHeight="1" x14ac:dyDescent="0.2">
      <c r="A32" s="504" t="s">
        <v>71</v>
      </c>
      <c r="B32" s="504" t="s">
        <v>88</v>
      </c>
      <c r="C32" s="504" t="s">
        <v>8</v>
      </c>
      <c r="D32" s="504" t="s">
        <v>73</v>
      </c>
      <c r="E32" s="61" t="s">
        <v>0</v>
      </c>
      <c r="F32" s="61" t="s">
        <v>0</v>
      </c>
    </row>
    <row r="33" spans="1:6" ht="19.5" customHeight="1" thickBot="1" x14ac:dyDescent="0.25">
      <c r="A33" s="508"/>
      <c r="B33" s="509"/>
      <c r="C33" s="509"/>
      <c r="D33" s="509"/>
      <c r="E33" s="74" t="s">
        <v>74</v>
      </c>
      <c r="F33" s="64" t="s">
        <v>75</v>
      </c>
    </row>
    <row r="34" spans="1:6" ht="11.25" customHeight="1" x14ac:dyDescent="0.2">
      <c r="A34" s="502" t="s">
        <v>89</v>
      </c>
      <c r="B34" s="502" t="s">
        <v>90</v>
      </c>
      <c r="C34" s="242">
        <v>0.8</v>
      </c>
      <c r="D34" s="247">
        <v>15</v>
      </c>
      <c r="E34" s="239">
        <v>525.79999999999995</v>
      </c>
      <c r="F34" s="239">
        <v>536.29999999999995</v>
      </c>
    </row>
    <row r="35" spans="1:6" ht="11.25" customHeight="1" x14ac:dyDescent="0.2">
      <c r="A35" s="503"/>
      <c r="B35" s="513"/>
      <c r="C35" s="244">
        <v>1</v>
      </c>
      <c r="D35" s="244">
        <v>15</v>
      </c>
      <c r="E35" s="227">
        <v>492.7</v>
      </c>
      <c r="F35" s="227">
        <v>502.5</v>
      </c>
    </row>
    <row r="36" spans="1:6" ht="11.25" customHeight="1" thickBot="1" x14ac:dyDescent="0.25">
      <c r="A36" s="510"/>
      <c r="B36" s="513"/>
      <c r="C36" s="245">
        <v>1.2</v>
      </c>
      <c r="D36" s="248">
        <v>15</v>
      </c>
      <c r="E36" s="232">
        <v>447.4</v>
      </c>
      <c r="F36" s="232">
        <v>456.3</v>
      </c>
    </row>
    <row r="37" spans="1:6" ht="11.25" customHeight="1" x14ac:dyDescent="0.2">
      <c r="A37" s="504" t="s">
        <v>91</v>
      </c>
      <c r="B37" s="513"/>
      <c r="C37" s="242">
        <v>1.6</v>
      </c>
      <c r="D37" s="249">
        <v>5</v>
      </c>
      <c r="E37" s="276">
        <v>754</v>
      </c>
      <c r="F37" s="272">
        <v>764</v>
      </c>
    </row>
    <row r="38" spans="1:6" ht="11.25" customHeight="1" x14ac:dyDescent="0.2">
      <c r="A38" s="512"/>
      <c r="B38" s="513"/>
      <c r="C38" s="254">
        <v>2</v>
      </c>
      <c r="D38" s="250">
        <v>5</v>
      </c>
      <c r="E38" s="277">
        <v>626</v>
      </c>
      <c r="F38" s="284">
        <v>636</v>
      </c>
    </row>
    <row r="39" spans="1:6" ht="11.25" customHeight="1" x14ac:dyDescent="0.2">
      <c r="A39" s="512"/>
      <c r="B39" s="513"/>
      <c r="C39" s="243">
        <v>2.4</v>
      </c>
      <c r="D39" s="251">
        <v>5</v>
      </c>
      <c r="E39" s="277">
        <v>610</v>
      </c>
      <c r="F39" s="284">
        <v>620</v>
      </c>
    </row>
    <row r="40" spans="1:6" ht="11.25" customHeight="1" thickBot="1" x14ac:dyDescent="0.25">
      <c r="A40" s="507"/>
      <c r="B40" s="514"/>
      <c r="C40" s="245">
        <v>3.2</v>
      </c>
      <c r="D40" s="252">
        <v>5</v>
      </c>
      <c r="E40" s="293">
        <v>610</v>
      </c>
      <c r="F40" s="285">
        <v>620</v>
      </c>
    </row>
    <row r="41" spans="1:6" ht="11.25" customHeight="1" x14ac:dyDescent="0.2">
      <c r="A41" s="502" t="s">
        <v>92</v>
      </c>
      <c r="B41" s="502" t="s">
        <v>93</v>
      </c>
      <c r="C41" s="246">
        <v>0.8</v>
      </c>
      <c r="D41" s="250">
        <v>15</v>
      </c>
      <c r="E41" s="239">
        <v>490.8</v>
      </c>
      <c r="F41" s="239">
        <v>500.6</v>
      </c>
    </row>
    <row r="42" spans="1:6" ht="11.25" customHeight="1" x14ac:dyDescent="0.2">
      <c r="A42" s="516"/>
      <c r="B42" s="513"/>
      <c r="C42" s="243">
        <v>1.2</v>
      </c>
      <c r="D42" s="251">
        <v>15</v>
      </c>
      <c r="E42" s="227">
        <v>428.6</v>
      </c>
      <c r="F42" s="227">
        <v>437.1</v>
      </c>
    </row>
    <row r="43" spans="1:6" ht="11.25" customHeight="1" thickBot="1" x14ac:dyDescent="0.25">
      <c r="A43" s="517"/>
      <c r="B43" s="513"/>
      <c r="C43" s="255">
        <v>1.6</v>
      </c>
      <c r="D43" s="253">
        <v>15</v>
      </c>
      <c r="E43" s="232">
        <v>420.9</v>
      </c>
      <c r="F43" s="232">
        <v>429.3</v>
      </c>
    </row>
    <row r="44" spans="1:6" ht="11.25" customHeight="1" x14ac:dyDescent="0.2">
      <c r="A44" s="502" t="s">
        <v>94</v>
      </c>
      <c r="B44" s="513"/>
      <c r="C44" s="242">
        <v>1.6</v>
      </c>
      <c r="D44" s="247">
        <v>5</v>
      </c>
      <c r="E44" s="290">
        <v>640</v>
      </c>
      <c r="F44" s="272">
        <v>650</v>
      </c>
    </row>
    <row r="45" spans="1:6" ht="11.25" customHeight="1" x14ac:dyDescent="0.2">
      <c r="A45" s="516"/>
      <c r="B45" s="513"/>
      <c r="C45" s="244">
        <v>2</v>
      </c>
      <c r="D45" s="244">
        <v>5</v>
      </c>
      <c r="E45" s="291">
        <v>615</v>
      </c>
      <c r="F45" s="284">
        <v>625</v>
      </c>
    </row>
    <row r="46" spans="1:6" ht="11.25" customHeight="1" x14ac:dyDescent="0.2">
      <c r="A46" s="516"/>
      <c r="B46" s="513"/>
      <c r="C46" s="243">
        <v>2.4</v>
      </c>
      <c r="D46" s="244">
        <v>5</v>
      </c>
      <c r="E46" s="289">
        <v>590.6</v>
      </c>
      <c r="F46" s="283">
        <v>600.6</v>
      </c>
    </row>
    <row r="47" spans="1:6" ht="11.25" customHeight="1" thickBot="1" x14ac:dyDescent="0.25">
      <c r="A47" s="517"/>
      <c r="B47" s="514"/>
      <c r="C47" s="245">
        <v>3.2</v>
      </c>
      <c r="D47" s="248">
        <v>5</v>
      </c>
      <c r="E47" s="292">
        <v>590.6</v>
      </c>
      <c r="F47" s="269">
        <v>600.6</v>
      </c>
    </row>
    <row r="48" spans="1:6" ht="11.25" customHeight="1" x14ac:dyDescent="0.2">
      <c r="A48" s="502" t="s">
        <v>95</v>
      </c>
      <c r="B48" s="504" t="s">
        <v>96</v>
      </c>
      <c r="C48" s="246">
        <v>0.8</v>
      </c>
      <c r="D48" s="254">
        <v>15</v>
      </c>
      <c r="E48" s="239">
        <v>613.70000000000005</v>
      </c>
      <c r="F48" s="256">
        <v>626</v>
      </c>
    </row>
    <row r="49" spans="1:6" ht="11.25" customHeight="1" thickBot="1" x14ac:dyDescent="0.25">
      <c r="A49" s="503"/>
      <c r="B49" s="505"/>
      <c r="C49" s="244">
        <v>1</v>
      </c>
      <c r="D49" s="244">
        <v>15</v>
      </c>
      <c r="E49" s="232">
        <v>598.9</v>
      </c>
      <c r="F49" s="232">
        <v>610.9</v>
      </c>
    </row>
    <row r="50" spans="1:6" ht="11.25" customHeight="1" x14ac:dyDescent="0.2">
      <c r="A50" s="504" t="s">
        <v>97</v>
      </c>
      <c r="B50" s="505"/>
      <c r="C50" s="242">
        <v>1.6</v>
      </c>
      <c r="D50" s="247">
        <v>5</v>
      </c>
      <c r="E50" s="279">
        <v>886.04</v>
      </c>
      <c r="F50" s="280">
        <v>896.04</v>
      </c>
    </row>
    <row r="51" spans="1:6" ht="11.25" customHeight="1" thickBot="1" x14ac:dyDescent="0.25">
      <c r="A51" s="507"/>
      <c r="B51" s="506"/>
      <c r="C51" s="245">
        <v>2.4</v>
      </c>
      <c r="D51" s="248">
        <v>5</v>
      </c>
      <c r="E51" s="288">
        <v>803.4</v>
      </c>
      <c r="F51" s="286">
        <v>813.4</v>
      </c>
    </row>
    <row r="52" spans="1:6" ht="11.25" customHeight="1" x14ac:dyDescent="0.2">
      <c r="A52" s="502" t="s">
        <v>98</v>
      </c>
      <c r="B52" s="502" t="s">
        <v>99</v>
      </c>
      <c r="C52" s="242">
        <v>0.8</v>
      </c>
      <c r="D52" s="247">
        <v>15</v>
      </c>
      <c r="E52" s="65">
        <v>666.8</v>
      </c>
      <c r="F52" s="239">
        <v>680.1</v>
      </c>
    </row>
    <row r="53" spans="1:6" ht="11.25" customHeight="1" x14ac:dyDescent="0.2">
      <c r="A53" s="503"/>
      <c r="B53" s="513"/>
      <c r="C53" s="244">
        <v>1</v>
      </c>
      <c r="D53" s="244">
        <v>15</v>
      </c>
      <c r="E53" s="66">
        <v>644.5</v>
      </c>
      <c r="F53" s="227">
        <v>657.4</v>
      </c>
    </row>
    <row r="54" spans="1:6" ht="11.25" customHeight="1" thickBot="1" x14ac:dyDescent="0.25">
      <c r="A54" s="503"/>
      <c r="B54" s="513"/>
      <c r="C54" s="245">
        <v>1.2</v>
      </c>
      <c r="D54" s="248">
        <v>15</v>
      </c>
      <c r="E54" s="68">
        <v>589.4</v>
      </c>
      <c r="F54" s="232">
        <v>601.1</v>
      </c>
    </row>
    <row r="55" spans="1:6" ht="11.25" customHeight="1" x14ac:dyDescent="0.2">
      <c r="A55" s="502" t="s">
        <v>100</v>
      </c>
      <c r="B55" s="513"/>
      <c r="C55" s="246">
        <v>1.6</v>
      </c>
      <c r="D55" s="254">
        <v>5</v>
      </c>
      <c r="E55" s="276">
        <v>614</v>
      </c>
      <c r="F55" s="287">
        <v>624</v>
      </c>
    </row>
    <row r="56" spans="1:6" ht="11.25" customHeight="1" x14ac:dyDescent="0.2">
      <c r="A56" s="515"/>
      <c r="B56" s="513"/>
      <c r="C56" s="244">
        <v>2</v>
      </c>
      <c r="D56" s="244">
        <v>5</v>
      </c>
      <c r="E56" s="265">
        <v>611.14</v>
      </c>
      <c r="F56" s="281">
        <v>621.14</v>
      </c>
    </row>
    <row r="57" spans="1:6" ht="11.25" customHeight="1" thickBot="1" x14ac:dyDescent="0.25">
      <c r="A57" s="510"/>
      <c r="B57" s="514"/>
      <c r="C57" s="245">
        <v>2.4</v>
      </c>
      <c r="D57" s="248">
        <v>5</v>
      </c>
      <c r="E57" s="268">
        <v>595.34500000000003</v>
      </c>
      <c r="F57" s="282">
        <v>605.34500000000003</v>
      </c>
    </row>
    <row r="58" spans="1:6" ht="11.25" customHeight="1" x14ac:dyDescent="0.2">
      <c r="A58" s="75"/>
      <c r="B58" s="75"/>
      <c r="C58" s="75"/>
      <c r="D58" s="75"/>
      <c r="E58" s="75"/>
      <c r="F58" s="75"/>
    </row>
    <row r="59" spans="1:6" ht="25.5" customHeight="1" x14ac:dyDescent="0.2"/>
    <row r="60" spans="1:6" ht="39" customHeight="1" x14ac:dyDescent="0.2"/>
    <row r="61" spans="1:6" ht="11.25" customHeight="1" x14ac:dyDescent="0.2"/>
    <row r="62" spans="1:6" ht="11.25" customHeight="1" x14ac:dyDescent="0.2"/>
    <row r="63" spans="1:6" ht="11.25" customHeight="1" x14ac:dyDescent="0.2"/>
    <row r="64" spans="1:6" ht="11.25" customHeight="1" x14ac:dyDescent="0.2"/>
    <row r="65" ht="11.25" customHeight="1" x14ac:dyDescent="0.2"/>
    <row r="66" ht="11.25" customHeight="1" x14ac:dyDescent="0.2"/>
    <row r="67" ht="11.25" customHeight="1" x14ac:dyDescent="0.2"/>
    <row r="68" ht="11.25" customHeight="1" x14ac:dyDescent="0.2"/>
    <row r="69" ht="11.25" customHeight="1" x14ac:dyDescent="0.2"/>
    <row r="70" ht="11.25" customHeight="1" x14ac:dyDescent="0.2"/>
    <row r="71" ht="11.25" customHeight="1" x14ac:dyDescent="0.2"/>
    <row r="72" ht="11.25" customHeight="1" x14ac:dyDescent="0.2"/>
    <row r="73" ht="11.25" customHeight="1" x14ac:dyDescent="0.2"/>
    <row r="74" ht="11.25" customHeight="1" x14ac:dyDescent="0.2"/>
    <row r="75" ht="11.25" customHeight="1" x14ac:dyDescent="0.2"/>
    <row r="76" ht="11.25" customHeight="1" x14ac:dyDescent="0.2"/>
    <row r="77" ht="11.25" customHeight="1" x14ac:dyDescent="0.2"/>
    <row r="78" ht="11.25" customHeight="1" x14ac:dyDescent="0.2"/>
    <row r="79" ht="11.25" customHeight="1" x14ac:dyDescent="0.2"/>
    <row r="80" ht="11.25" customHeight="1" x14ac:dyDescent="0.2"/>
    <row r="81" ht="11.25" customHeight="1" x14ac:dyDescent="0.2"/>
    <row r="82" ht="11.25" customHeight="1" x14ac:dyDescent="0.2"/>
    <row r="83" ht="11.25" customHeight="1" x14ac:dyDescent="0.2"/>
    <row r="84" ht="11.25" customHeight="1" x14ac:dyDescent="0.2"/>
    <row r="85" ht="11.25" customHeight="1" x14ac:dyDescent="0.2"/>
    <row r="86" ht="11.25" customHeight="1" x14ac:dyDescent="0.2"/>
    <row r="87" ht="11.25" customHeight="1" x14ac:dyDescent="0.2"/>
    <row r="88" ht="11.25" customHeight="1" x14ac:dyDescent="0.2"/>
    <row r="89" ht="11.25" customHeight="1" x14ac:dyDescent="0.2"/>
    <row r="90" ht="11.25" customHeight="1" x14ac:dyDescent="0.2"/>
    <row r="91" ht="11.25" customHeight="1" x14ac:dyDescent="0.2"/>
    <row r="92" ht="11.25" customHeight="1" x14ac:dyDescent="0.2"/>
    <row r="93" ht="11.25" customHeight="1" x14ac:dyDescent="0.2"/>
    <row r="94" ht="11.25" customHeight="1" x14ac:dyDescent="0.2"/>
    <row r="95" ht="11.25" customHeight="1" x14ac:dyDescent="0.2"/>
    <row r="96" ht="11.25" customHeight="1" x14ac:dyDescent="0.2"/>
    <row r="97" ht="11.25" customHeight="1" x14ac:dyDescent="0.2"/>
  </sheetData>
  <mergeCells count="35">
    <mergeCell ref="B22:B23"/>
    <mergeCell ref="A14:A16"/>
    <mergeCell ref="B14:B16"/>
    <mergeCell ref="A7:D7"/>
    <mergeCell ref="A8:A9"/>
    <mergeCell ref="B8:B9"/>
    <mergeCell ref="C8:C9"/>
    <mergeCell ref="D8:D9"/>
    <mergeCell ref="A10:A13"/>
    <mergeCell ref="B10:B13"/>
    <mergeCell ref="A52:A54"/>
    <mergeCell ref="B52:B57"/>
    <mergeCell ref="A55:A57"/>
    <mergeCell ref="A34:A36"/>
    <mergeCell ref="B34:B40"/>
    <mergeCell ref="A37:A40"/>
    <mergeCell ref="A41:A43"/>
    <mergeCell ref="B41:B47"/>
    <mergeCell ref="A44:A47"/>
    <mergeCell ref="E5:G6"/>
    <mergeCell ref="A48:A49"/>
    <mergeCell ref="B48:B51"/>
    <mergeCell ref="A50:A51"/>
    <mergeCell ref="A31:D31"/>
    <mergeCell ref="A32:A33"/>
    <mergeCell ref="B32:B33"/>
    <mergeCell ref="C32:C33"/>
    <mergeCell ref="D32:D33"/>
    <mergeCell ref="A24:A26"/>
    <mergeCell ref="B24:B26"/>
    <mergeCell ref="A27:A29"/>
    <mergeCell ref="B27:B29"/>
    <mergeCell ref="A17:A21"/>
    <mergeCell ref="B17:B21"/>
    <mergeCell ref="A22:A23"/>
  </mergeCells>
  <phoneticPr fontId="10" type="noConversion"/>
  <pageMargins left="0.56000000000000005" right="0.39" top="0.52" bottom="0.6" header="0.5" footer="0.5"/>
  <pageSetup paperSize="9" scale="83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Документ" shapeId="4101" r:id="rId4">
          <objectPr defaultSize="0" r:id="rId5">
            <anchor moveWithCells="1">
              <from>
                <xdr:col>0</xdr:col>
                <xdr:colOff>314325</xdr:colOff>
                <xdr:row>0</xdr:row>
                <xdr:rowOff>19050</xdr:rowOff>
              </from>
              <to>
                <xdr:col>3</xdr:col>
                <xdr:colOff>733425</xdr:colOff>
                <xdr:row>6</xdr:row>
                <xdr:rowOff>0</xdr:rowOff>
              </to>
            </anchor>
          </objectPr>
        </oleObject>
      </mc:Choice>
      <mc:Fallback>
        <oleObject progId="Документ" shapeId="4101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</vt:lpstr>
      <vt:lpstr>сорт</vt:lpstr>
      <vt:lpstr>труба</vt:lpstr>
      <vt:lpstr>сварочная продукция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LESHA</cp:lastModifiedBy>
  <cp:lastPrinted>2019-08-22T12:37:11Z</cp:lastPrinted>
  <dcterms:created xsi:type="dcterms:W3CDTF">1996-10-08T23:32:33Z</dcterms:created>
  <dcterms:modified xsi:type="dcterms:W3CDTF">2019-08-29T14:03:22Z</dcterms:modified>
</cp:coreProperties>
</file>